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p30204\Desktop\インボイス\HP用資料\"/>
    </mc:Choice>
  </mc:AlternateContent>
  <bookViews>
    <workbookView xWindow="0" yWindow="0" windowWidth="23040" windowHeight="8376"/>
  </bookViews>
  <sheets>
    <sheet name="★指定請求書 (8%) " sheetId="37" r:id="rId1"/>
    <sheet name="内訳書" sheetId="39" r:id="rId2"/>
  </sheets>
  <externalReferences>
    <externalReference r:id="rId3"/>
  </externalReferences>
  <definedNames>
    <definedName name="_xlnm.Print_Titles" localSheetId="1">内訳書!$1:$1</definedName>
    <definedName name="単位">[1]基本ﾍﾟｰｼﾞ!$F$5:$F$26</definedName>
  </definedNames>
  <calcPr calcId="162913"/>
</workbook>
</file>

<file path=xl/calcChain.xml><?xml version="1.0" encoding="utf-8"?>
<calcChain xmlns="http://schemas.openxmlformats.org/spreadsheetml/2006/main">
  <c r="G55" i="39" l="1"/>
  <c r="I55" i="39" s="1"/>
  <c r="G54" i="39"/>
  <c r="I54" i="39" s="1"/>
  <c r="G53" i="39"/>
  <c r="I53" i="39" s="1"/>
  <c r="G52" i="39"/>
  <c r="I52" i="39" s="1"/>
  <c r="G51" i="39"/>
  <c r="I51" i="39" s="1"/>
  <c r="G50" i="39"/>
  <c r="I50" i="39" s="1"/>
  <c r="G49" i="39"/>
  <c r="I49" i="39" s="1"/>
  <c r="G48" i="39"/>
  <c r="I48" i="39" s="1"/>
  <c r="I47" i="39"/>
  <c r="G47" i="39"/>
  <c r="G46" i="39"/>
  <c r="I46" i="39" s="1"/>
  <c r="G45" i="39"/>
  <c r="I45" i="39" s="1"/>
  <c r="G44" i="39"/>
  <c r="I44" i="39" s="1"/>
  <c r="G43" i="39"/>
  <c r="I43" i="39" s="1"/>
  <c r="G42" i="39"/>
  <c r="I42" i="39" s="1"/>
  <c r="I41" i="39"/>
  <c r="G41" i="39"/>
  <c r="G40" i="39"/>
  <c r="I40" i="39" s="1"/>
  <c r="G39" i="39"/>
  <c r="I39" i="39" s="1"/>
  <c r="I38" i="39"/>
  <c r="G38" i="39"/>
  <c r="G37" i="39"/>
  <c r="I37" i="39" s="1"/>
  <c r="G36" i="39"/>
  <c r="I36" i="39" s="1"/>
  <c r="G35" i="39"/>
  <c r="I35" i="39" s="1"/>
  <c r="G34" i="39"/>
  <c r="I34" i="39" s="1"/>
  <c r="G33" i="39"/>
  <c r="I33" i="39" s="1"/>
  <c r="I32" i="39"/>
  <c r="G32" i="39"/>
  <c r="G31" i="39"/>
  <c r="I31" i="39" s="1"/>
  <c r="G30" i="39"/>
  <c r="I30" i="39" s="1"/>
  <c r="I29" i="39"/>
  <c r="G29" i="39"/>
  <c r="G24" i="39"/>
  <c r="I24" i="39" s="1"/>
  <c r="G23" i="39"/>
  <c r="I23" i="39" s="1"/>
  <c r="G22" i="39"/>
  <c r="I22" i="39" s="1"/>
  <c r="G21" i="39"/>
  <c r="I21" i="39" s="1"/>
  <c r="G20" i="39"/>
  <c r="I20" i="39" s="1"/>
  <c r="I19" i="39"/>
  <c r="G19" i="39"/>
  <c r="G18" i="39"/>
  <c r="I18" i="39" s="1"/>
  <c r="G17" i="39"/>
  <c r="I17" i="39" s="1"/>
  <c r="I16" i="39"/>
  <c r="G16" i="39"/>
  <c r="G15" i="39"/>
  <c r="I15" i="39" s="1"/>
  <c r="G14" i="39"/>
  <c r="I14" i="39" s="1"/>
  <c r="G13" i="39"/>
  <c r="I13" i="39" s="1"/>
  <c r="G12" i="39"/>
  <c r="I12" i="39" s="1"/>
  <c r="G11" i="39"/>
  <c r="I11" i="39" s="1"/>
  <c r="G10" i="39"/>
  <c r="I10" i="39" s="1"/>
  <c r="G9" i="39"/>
  <c r="I9" i="39" s="1"/>
  <c r="G8" i="39"/>
  <c r="I8" i="39" s="1"/>
  <c r="I7" i="39"/>
  <c r="G7" i="39"/>
  <c r="G6" i="39"/>
  <c r="I6" i="39" s="1"/>
  <c r="G5" i="39"/>
  <c r="I5" i="39" s="1"/>
  <c r="G4" i="39"/>
  <c r="I4" i="39" s="1"/>
  <c r="G3" i="39"/>
  <c r="I3" i="39" s="1"/>
  <c r="G2" i="39"/>
  <c r="G25" i="39" l="1"/>
  <c r="G26" i="39" s="1"/>
  <c r="G27" i="39" s="1"/>
  <c r="I2" i="39"/>
  <c r="I25" i="39" s="1"/>
  <c r="H48" i="37"/>
  <c r="U48" i="37" s="1"/>
  <c r="U46" i="37"/>
  <c r="O46" i="37"/>
  <c r="H46" i="37"/>
  <c r="U44" i="37"/>
  <c r="O44" i="37"/>
  <c r="U42" i="37"/>
  <c r="O42" i="37"/>
  <c r="U40" i="37"/>
  <c r="O40" i="37"/>
  <c r="H33" i="37"/>
  <c r="U33" i="37" s="1"/>
  <c r="I26" i="39" l="1"/>
  <c r="I27" i="39" s="1"/>
  <c r="O33" i="37"/>
  <c r="O48" i="37"/>
</calcChain>
</file>

<file path=xl/comments1.xml><?xml version="1.0" encoding="utf-8"?>
<comments xmlns="http://schemas.openxmlformats.org/spreadsheetml/2006/main">
  <authors>
    <author>yinoue</author>
    <author>eyoshihisa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12/31と入力すると
2020年12月31日
と表示されます</t>
        </r>
      </text>
    </comment>
    <comment ref="S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【預金の種別】
普通預金または当座預金を
ご記入ください</t>
        </r>
      </text>
    </comment>
    <comment ref="B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契約分にて下記の出来高調書にご記入頂いている場合は“Ｄ 今回請求額”が転記されます
現注の場合はこの欄のみご記入ください
(出来高調書の欄は入力不要です)</t>
        </r>
      </text>
    </comment>
  </commentList>
</comments>
</file>

<file path=xl/sharedStrings.xml><?xml version="1.0" encoding="utf-8"?>
<sst xmlns="http://schemas.openxmlformats.org/spreadsheetml/2006/main" count="83" uniqueCount="82">
  <si>
    <t>請求書</t>
    <rPh sb="0" eb="3">
      <t>セイキュウショ</t>
    </rPh>
    <phoneticPr fontId="3"/>
  </si>
  <si>
    <t>戸田ビルパートナーズ株式会社　　御中</t>
    <rPh sb="16" eb="18">
      <t>オンチュウ</t>
    </rPh>
    <phoneticPr fontId="3"/>
  </si>
  <si>
    <t>請求日</t>
    <rPh sb="0" eb="2">
      <t>セイキュウ</t>
    </rPh>
    <rPh sb="2" eb="3">
      <t>ビ</t>
    </rPh>
    <phoneticPr fontId="3"/>
  </si>
  <si>
    <t>西暦</t>
    <rPh sb="0" eb="2">
      <t>セイレキ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</si>
  <si>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</si>
  <si>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</si>
  <si>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</si>
  <si>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㊞</t>
    <phoneticPr fontId="3"/>
  </si>
  <si>
    <t>担当部署</t>
    <rPh sb="0" eb="2">
      <t>タントウ</t>
    </rPh>
    <rPh sb="2" eb="4">
      <t>ブショ</t>
    </rPh>
    <phoneticPr fontId="3"/>
  </si>
  <si>
    <t>TEL</t>
    <phoneticPr fontId="3"/>
  </si>
  <si>
    <t>担当者名</t>
    <phoneticPr fontId="3"/>
  </si>
  <si>
    <t>FAX</t>
    <phoneticPr fontId="3"/>
  </si>
  <si>
    <t>取　　引　　銀　　行</t>
    <rPh sb="0" eb="1">
      <t>トリ</t>
    </rPh>
    <rPh sb="3" eb="4">
      <t>イン</t>
    </rPh>
    <rPh sb="6" eb="7">
      <t>ギン</t>
    </rPh>
    <rPh sb="9" eb="10">
      <t>ギョウ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</si>
  <si>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</si>
  <si>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</si>
  <si>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フ　　リ　　ガ　　ナ</t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</si>
  <si>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</si>
  <si>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口　　座　　名　　義</t>
    <rPh sb="0" eb="1">
      <t>クチ</t>
    </rPh>
    <rPh sb="3" eb="4">
      <t>ザ</t>
    </rPh>
    <rPh sb="6" eb="7">
      <t>メイ</t>
    </rPh>
    <rPh sb="9" eb="10">
      <t>ギ</t>
    </rPh>
    <phoneticPr fontId="3"/>
  </si>
  <si>
    <t>工事コード</t>
    <rPh sb="0" eb="2">
      <t>コウジ</t>
    </rPh>
    <phoneticPr fontId="3"/>
  </si>
  <si>
    <t>工事名</t>
    <rPh sb="0" eb="2">
      <t>コウジ</t>
    </rPh>
    <rPh sb="2" eb="3">
      <t>メイ</t>
    </rPh>
    <phoneticPr fontId="3"/>
  </si>
  <si>
    <t>注文番号</t>
    <rPh sb="0" eb="2">
      <t>チュウモン</t>
    </rPh>
    <rPh sb="2" eb="4">
      <t>バンゴウ</t>
    </rPh>
    <phoneticPr fontId="3"/>
  </si>
  <si>
    <t>工事場所</t>
    <rPh sb="0" eb="2">
      <t>コウジ</t>
    </rPh>
    <rPh sb="2" eb="4">
      <t>バショ</t>
    </rPh>
    <phoneticPr fontId="3"/>
  </si>
  <si>
    <t>工事内容</t>
    <rPh sb="0" eb="2">
      <t>コウジ</t>
    </rPh>
    <rPh sb="2" eb="4">
      <t>ナイヨウ</t>
    </rPh>
    <phoneticPr fontId="3"/>
  </si>
  <si>
    <t>工期・納期</t>
    <rPh sb="0" eb="2">
      <t>コウキ</t>
    </rPh>
    <rPh sb="3" eb="5">
      <t>ノウキ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</si>
  <si>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</si>
  <si>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請求金額</t>
    <rPh sb="0" eb="2">
      <t>セイキュウ</t>
    </rPh>
    <rPh sb="2" eb="4">
      <t>キンガク</t>
    </rPh>
    <phoneticPr fontId="3"/>
  </si>
  <si>
    <t>部門</t>
    <rPh sb="0" eb="1">
      <t>ブ</t>
    </rPh>
    <rPh sb="1" eb="2">
      <t>モン</t>
    </rPh>
    <phoneticPr fontId="3"/>
  </si>
  <si>
    <t>　　東京本社　・　札幌支店　・　仙台支店　・　名古屋支店　・　大阪支店　・　広島支店　・　九州支店</t>
    <rPh sb="2" eb="4">
      <t>トウキョウ</t>
    </rPh>
    <rPh sb="4" eb="6">
      <t>ホンシャ</t>
    </rPh>
    <rPh sb="9" eb="11">
      <t>サッポロ</t>
    </rPh>
    <rPh sb="11" eb="13">
      <t>シテン</t>
    </rPh>
    <rPh sb="16" eb="18">
      <t>センダイ</t>
    </rPh>
    <rPh sb="18" eb="20">
      <t>シテン</t>
    </rPh>
    <rPh sb="23" eb="26">
      <t>ナゴヤ</t>
    </rPh>
    <rPh sb="26" eb="28">
      <t>シテン</t>
    </rPh>
    <rPh sb="31" eb="33">
      <t>オオサカ</t>
    </rPh>
    <rPh sb="33" eb="35">
      <t>シテン</t>
    </rPh>
    <rPh sb="38" eb="40">
      <t>ヒロシマ</t>
    </rPh>
    <rPh sb="40" eb="42">
      <t>シテン</t>
    </rPh>
    <rPh sb="45" eb="47">
      <t>キュウシュウ</t>
    </rPh>
    <rPh sb="47" eb="49">
      <t>シテン</t>
    </rPh>
    <phoneticPr fontId="3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</si>
  <si>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3"/>
  </si>
  <si>
    <t>工事価格（税抜）</t>
    <rPh sb="0" eb="2">
      <t>コウジ</t>
    </rPh>
    <rPh sb="2" eb="4">
      <t>カカク</t>
    </rPh>
    <rPh sb="5" eb="6">
      <t>ゼイ</t>
    </rPh>
    <rPh sb="6" eb="7">
      <t>ヌ</t>
    </rPh>
    <phoneticPr fontId="3"/>
  </si>
  <si>
    <t>合　計</t>
    <rPh sb="0" eb="1">
      <t>ゴウ</t>
    </rPh>
    <rPh sb="2" eb="3">
      <t>ケイ</t>
    </rPh>
    <phoneticPr fontId="3"/>
  </si>
  <si>
    <t>締切年月日</t>
    <rPh sb="0" eb="2">
      <t>シメキリ</t>
    </rPh>
    <rPh sb="2" eb="5">
      <t>ネンガッピ</t>
    </rPh>
    <phoneticPr fontId="3"/>
  </si>
  <si>
    <t>Ａ　　　契約金額</t>
    <rPh sb="4" eb="6">
      <t>ケイヤク</t>
    </rPh>
    <rPh sb="6" eb="8">
      <t>キンガク</t>
    </rPh>
    <phoneticPr fontId="3"/>
  </si>
  <si>
    <t>Ｂ　　総出来高累計</t>
    <rPh sb="3" eb="4">
      <t>ソウ</t>
    </rPh>
    <rPh sb="4" eb="7">
      <t>デキダカ</t>
    </rPh>
    <rPh sb="7" eb="9">
      <t>ルイケイ</t>
    </rPh>
    <phoneticPr fontId="3"/>
  </si>
  <si>
    <t>Ｃ　　　領収済金</t>
    <rPh sb="4" eb="6">
      <t>リョウシュウ</t>
    </rPh>
    <rPh sb="6" eb="7">
      <t>ズミ</t>
    </rPh>
    <rPh sb="7" eb="8">
      <t>キン</t>
    </rPh>
    <phoneticPr fontId="3"/>
  </si>
  <si>
    <t>Ｄ　　今回請求額</t>
    <rPh sb="3" eb="5">
      <t>コンカイ</t>
    </rPh>
    <rPh sb="5" eb="7">
      <t>セイキュウ</t>
    </rPh>
    <rPh sb="7" eb="8">
      <t>ガク</t>
    </rPh>
    <phoneticPr fontId="3"/>
  </si>
  <si>
    <t>Ｅ　　契約金請求残金</t>
    <rPh sb="3" eb="5">
      <t>ケイヤク</t>
    </rPh>
    <rPh sb="6" eb="8">
      <t>セイキュウ</t>
    </rPh>
    <rPh sb="8" eb="10">
      <t>ザンキン</t>
    </rPh>
    <phoneticPr fontId="3"/>
  </si>
  <si>
    <t>出来高調書</t>
    <rPh sb="0" eb="3">
      <t>デキダカ</t>
    </rPh>
    <rPh sb="3" eb="5">
      <t>チョウショ</t>
    </rPh>
    <phoneticPr fontId="3"/>
  </si>
  <si>
    <t>（　建築工事用　）</t>
    <rPh sb="2" eb="4">
      <t>ケンチク</t>
    </rPh>
    <rPh sb="4" eb="6">
      <t>コウジ</t>
    </rPh>
    <rPh sb="6" eb="7">
      <t>ヨウ</t>
    </rPh>
    <phoneticPr fontId="3"/>
  </si>
  <si>
    <t>～</t>
    <phoneticPr fontId="3"/>
  </si>
  <si>
    <t>8％用</t>
    <rPh sb="2" eb="3">
      <t>ヨウ</t>
    </rPh>
    <phoneticPr fontId="3"/>
  </si>
  <si>
    <t>消費税額（8%）</t>
    <rPh sb="0" eb="3">
      <t>ショウヒゼイ</t>
    </rPh>
    <rPh sb="3" eb="4">
      <t>ガク</t>
    </rPh>
    <phoneticPr fontId="3"/>
  </si>
  <si>
    <t>消費税（8%）</t>
    <rPh sb="0" eb="3">
      <t>ショウヒゼイ</t>
    </rPh>
    <phoneticPr fontId="3"/>
  </si>
  <si>
    <t>支払期日</t>
    <rPh sb="0" eb="2">
      <t>シハライ</t>
    </rPh>
    <rPh sb="2" eb="4">
      <t>キジツ</t>
    </rPh>
    <phoneticPr fontId="3"/>
  </si>
  <si>
    <t>経理部</t>
    <rPh sb="0" eb="2">
      <t>ケイリ</t>
    </rPh>
    <rPh sb="2" eb="3">
      <t>ブ</t>
    </rPh>
    <phoneticPr fontId="3"/>
  </si>
  <si>
    <t>工務部</t>
    <rPh sb="0" eb="2">
      <t>コウム</t>
    </rPh>
    <rPh sb="2" eb="3">
      <t>ブ</t>
    </rPh>
    <phoneticPr fontId="3"/>
  </si>
  <si>
    <t>戸田BP使用欄</t>
    <rPh sb="0" eb="2">
      <t>トダ</t>
    </rPh>
    <rPh sb="4" eb="6">
      <t>シヨウ</t>
    </rPh>
    <rPh sb="6" eb="7">
      <t>ラン</t>
    </rPh>
    <phoneticPr fontId="3"/>
  </si>
  <si>
    <t>工　種</t>
    <rPh sb="0" eb="1">
      <t>コウ</t>
    </rPh>
    <rPh sb="2" eb="3">
      <t>シュ</t>
    </rPh>
    <phoneticPr fontId="3"/>
  </si>
  <si>
    <t>備　考</t>
    <rPh sb="0" eb="1">
      <t>ビ</t>
    </rPh>
    <rPh sb="2" eb="3">
      <t>コウ</t>
    </rPh>
    <phoneticPr fontId="3"/>
  </si>
  <si>
    <t>原価要素</t>
    <rPh sb="0" eb="2">
      <t>ゲンカ</t>
    </rPh>
    <rPh sb="2" eb="4">
      <t>ヨウソ</t>
    </rPh>
    <phoneticPr fontId="3"/>
  </si>
  <si>
    <t>1.材料費</t>
    <rPh sb="2" eb="5">
      <t>ザイリョウヒ</t>
    </rPh>
    <phoneticPr fontId="3"/>
  </si>
  <si>
    <t>3.外注費</t>
    <rPh sb="2" eb="5">
      <t>ガイチュウヒ</t>
    </rPh>
    <phoneticPr fontId="3"/>
  </si>
  <si>
    <t>5.交際費</t>
    <rPh sb="2" eb="4">
      <t>コウサイ</t>
    </rPh>
    <rPh sb="4" eb="5">
      <t>ヒ</t>
    </rPh>
    <phoneticPr fontId="3"/>
  </si>
  <si>
    <t>2.労務費</t>
    <rPh sb="2" eb="5">
      <t>ロウムヒ</t>
    </rPh>
    <phoneticPr fontId="3"/>
  </si>
  <si>
    <t>4.人件費</t>
    <rPh sb="2" eb="5">
      <t>ジンケンヒ</t>
    </rPh>
    <phoneticPr fontId="3"/>
  </si>
  <si>
    <t>6.経 　費</t>
    <rPh sb="2" eb="3">
      <t>キョウ</t>
    </rPh>
    <rPh sb="5" eb="6">
      <t>ヒ</t>
    </rPh>
    <phoneticPr fontId="3"/>
  </si>
  <si>
    <t>整理№</t>
    <rPh sb="0" eb="2">
      <t>セイリ</t>
    </rPh>
    <phoneticPr fontId="3"/>
  </si>
  <si>
    <t>未成支出金</t>
    <rPh sb="0" eb="2">
      <t>ミセイ</t>
    </rPh>
    <rPh sb="2" eb="5">
      <t>シシュツキン</t>
    </rPh>
    <phoneticPr fontId="3"/>
  </si>
  <si>
    <t>工事未払金</t>
    <rPh sb="0" eb="2">
      <t>コウジ</t>
    </rPh>
    <rPh sb="2" eb="5">
      <t>ミハライキン</t>
    </rPh>
    <phoneticPr fontId="3"/>
  </si>
  <si>
    <t>担 当 部</t>
    <rPh sb="0" eb="1">
      <t>タン</t>
    </rPh>
    <rPh sb="2" eb="3">
      <t>トウ</t>
    </rPh>
    <rPh sb="4" eb="5">
      <t>ブ</t>
    </rPh>
    <phoneticPr fontId="3"/>
  </si>
  <si>
    <t xml:space="preserve">  1.出来高請求時は出来高調書枠内にご記入下さい。</t>
    <phoneticPr fontId="3"/>
  </si>
  <si>
    <t>　　　なお、現注の場合は請求金額の欄のみご記入下さい。</t>
    <phoneticPr fontId="3"/>
  </si>
  <si>
    <t>　　　出来高調書の欄は入力不要です。</t>
    <phoneticPr fontId="3"/>
  </si>
  <si>
    <t>　2.請求書には出来高を記入した明細書、又は請求内訳書を添付下さい。</t>
    <phoneticPr fontId="3"/>
  </si>
  <si>
    <t>　3.当請求書は1部送付して下さい。</t>
    <phoneticPr fontId="3"/>
  </si>
  <si>
    <t>形　状　寸　法</t>
    <rPh sb="0" eb="7">
      <t>カタチジョウスンホウ</t>
    </rPh>
    <phoneticPr fontId="28"/>
  </si>
  <si>
    <t>数　量</t>
    <rPh sb="0" eb="3">
      <t>カズリョウ</t>
    </rPh>
    <phoneticPr fontId="28"/>
  </si>
  <si>
    <t>単位</t>
    <rPh sb="0" eb="2">
      <t>タンイ</t>
    </rPh>
    <phoneticPr fontId="28"/>
  </si>
  <si>
    <t>単　価</t>
    <rPh sb="0" eb="3">
      <t>タンアタイ</t>
    </rPh>
    <phoneticPr fontId="28"/>
  </si>
  <si>
    <t>金　　額</t>
    <rPh sb="0" eb="4">
      <t>キンガク</t>
    </rPh>
    <phoneticPr fontId="28"/>
  </si>
  <si>
    <t>出来高</t>
    <rPh sb="0" eb="1">
      <t>デ</t>
    </rPh>
    <rPh sb="1" eb="2">
      <t>コ</t>
    </rPh>
    <rPh sb="2" eb="3">
      <t>タカ</t>
    </rPh>
    <phoneticPr fontId="28"/>
  </si>
  <si>
    <t>金　　額</t>
    <rPh sb="0" eb="1">
      <t>キン</t>
    </rPh>
    <rPh sb="3" eb="4">
      <t>ガク</t>
    </rPh>
    <phoneticPr fontId="28"/>
  </si>
  <si>
    <t>備　　考</t>
    <rPh sb="0" eb="1">
      <t>ソナエ</t>
    </rPh>
    <rPh sb="3" eb="4">
      <t>コウ</t>
    </rPh>
    <phoneticPr fontId="28"/>
  </si>
  <si>
    <t>計</t>
  </si>
  <si>
    <t>消費税</t>
  </si>
  <si>
    <t>合　計</t>
  </si>
  <si>
    <t>名　　　　　　　　　称</t>
    <phoneticPr fontId="28"/>
  </si>
  <si>
    <t>年　　月　　日</t>
    <rPh sb="0" eb="1">
      <t>ネン</t>
    </rPh>
    <rPh sb="3" eb="4">
      <t>ツキ</t>
    </rPh>
    <rPh sb="6" eb="7">
      <t>ヒ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</si>
  <si>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</si>
  <si>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インボイスNo.</t>
    <phoneticPr fontId="3"/>
  </si>
  <si>
    <t>T1234567890123</t>
    <phoneticPr fontId="3"/>
  </si>
  <si>
    <t>協力会社コード</t>
    <rPh sb="0" eb="4">
      <t>キョウリョクガイシャ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</si>
</sst>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&quot;自&quot;\ \ yyyy&quot;年&quot;m&quot;月&quot;d&quot;日&quot;"/>
    <numFmt numFmtId="177" formatCode="&quot;至&quot;\ \ yyyy&quot;年&quot;m&quot;月&quot;d&quot;日&quot;"/>
    <numFmt numFmtId="178" formatCode="yyyy\ \ &quot;年&quot;\ \ m\ \ &quot;月&quot;\ \ d\ \ &quot;日&quot;;@"/>
    <numFmt numFmtId="179" formatCode="&quot;$&quot;#,##0_);[Red]\(&quot;$&quot;#,##0\)"/>
    <numFmt numFmtId="180" formatCode="&quot;$&quot;#,##0.00_);[Red]\(&quot;$&quot;#,##0.00\)"/>
    <numFmt numFmtId="181" formatCode="0.000"/>
    <numFmt numFmtId="182" formatCode="yyyy&quot;年&quot;m&quot;月&quot;d&quot;日&quot;;@"/>
    <numFmt numFmtId="183" formatCode="#\ #\ #\ #\ #\ #\ #\ #\ #\ 0"/>
    <numFmt numFmtId="184" formatCode="0.0_ "/>
    <numFmt numFmtId="185" formatCode="###&quot;費&quot;"/>
    <numFmt numFmtId="186" formatCode="#,##0_);[Red]\(#,##0\)"/>
    <numFmt numFmtId="187" formatCode="#,##0.0_);[Red]\(#,##0.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 val="doubleAccounting"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.5"/>
      <name val="ＭＳ Ｐ明朝"/>
      <family val="1"/>
      <charset val="128"/>
    </font>
    <font>
      <sz val="15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MS UI Gothic"/>
      <family val="3"/>
      <charset val="128"/>
    </font>
    <font>
      <sz val="6"/>
      <name val="MS UI Gothic"/>
      <family val="3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7" fillId="0" borderId="0"/>
    <xf numFmtId="0" fontId="1" fillId="0" borderId="40" applyNumberFormat="0" applyFont="0" applyBorder="0" applyAlignment="0"/>
    <xf numFmtId="0" fontId="18" fillId="0" borderId="0">
      <alignment vertical="center"/>
    </xf>
    <xf numFmtId="181" fontId="19" fillId="0" borderId="0"/>
    <xf numFmtId="0" fontId="20" fillId="0" borderId="0"/>
    <xf numFmtId="0" fontId="27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369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5" fillId="0" borderId="3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8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textRotation="255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distributed" vertical="distributed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 textRotation="255"/>
    </xf>
    <xf numFmtId="0" fontId="4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38" fontId="5" fillId="0" borderId="0" xfId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 shrinkToFit="1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left" vertical="center"/>
    </xf>
    <xf numFmtId="38" fontId="5" fillId="2" borderId="31" xfId="1" applyFont="1" applyFill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38" fontId="5" fillId="0" borderId="9" xfId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21" fillId="0" borderId="7" xfId="0" applyFont="1" applyBorder="1" applyAlignment="1">
      <alignment vertical="center"/>
    </xf>
    <xf numFmtId="0" fontId="4" fillId="0" borderId="9" xfId="0" applyFont="1" applyBorder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7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3" fillId="0" borderId="36" xfId="0" applyFont="1" applyBorder="1" applyAlignment="1" applyProtection="1">
      <alignment vertical="center" shrinkToFit="1"/>
    </xf>
    <xf numFmtId="0" fontId="26" fillId="0" borderId="48" xfId="0" applyFont="1" applyBorder="1" applyAlignment="1" applyProtection="1">
      <alignment vertical="center"/>
    </xf>
    <xf numFmtId="0" fontId="26" fillId="0" borderId="49" xfId="0" applyFont="1" applyBorder="1" applyAlignment="1" applyProtection="1">
      <alignment vertical="center"/>
    </xf>
    <xf numFmtId="38" fontId="8" fillId="0" borderId="17" xfId="1" applyFont="1" applyBorder="1" applyAlignment="1" applyProtection="1">
      <alignment horizontal="left" vertical="center"/>
    </xf>
    <xf numFmtId="38" fontId="8" fillId="0" borderId="19" xfId="1" applyFont="1" applyBorder="1" applyAlignment="1" applyProtection="1">
      <alignment horizontal="left" vertical="center"/>
    </xf>
    <xf numFmtId="38" fontId="8" fillId="0" borderId="18" xfId="1" applyFont="1" applyBorder="1" applyAlignment="1" applyProtection="1">
      <alignment horizontal="left" vertical="center"/>
    </xf>
    <xf numFmtId="0" fontId="26" fillId="0" borderId="84" xfId="0" applyFont="1" applyBorder="1" applyAlignment="1" applyProtection="1">
      <alignment vertical="center"/>
    </xf>
    <xf numFmtId="38" fontId="8" fillId="0" borderId="88" xfId="1" applyFont="1" applyBorder="1" applyAlignment="1" applyProtection="1">
      <alignment horizontal="left" vertical="center"/>
    </xf>
    <xf numFmtId="38" fontId="5" fillId="2" borderId="29" xfId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distributed" indent="1"/>
    </xf>
    <xf numFmtId="0" fontId="7" fillId="0" borderId="90" xfId="17" applyFont="1" applyBorder="1" applyAlignment="1">
      <alignment horizontal="center" vertical="center" wrapText="1"/>
    </xf>
    <xf numFmtId="0" fontId="7" fillId="0" borderId="91" xfId="17" applyFont="1" applyBorder="1" applyAlignment="1">
      <alignment horizontal="center" vertical="center"/>
    </xf>
    <xf numFmtId="0" fontId="22" fillId="0" borderId="0" xfId="17" applyFont="1" applyAlignment="1">
      <alignment vertical="center"/>
    </xf>
    <xf numFmtId="0" fontId="10" fillId="0" borderId="0" xfId="17" applyFont="1" applyAlignment="1">
      <alignment vertical="center" wrapText="1"/>
    </xf>
    <xf numFmtId="0" fontId="4" fillId="0" borderId="92" xfId="17" applyNumberFormat="1" applyFont="1" applyBorder="1" applyAlignment="1">
      <alignment horizontal="center" wrapText="1" shrinkToFit="1"/>
    </xf>
    <xf numFmtId="0" fontId="4" fillId="0" borderId="93" xfId="17" applyFont="1" applyBorder="1" applyAlignment="1">
      <alignment horizontal="left" shrinkToFit="1"/>
    </xf>
    <xf numFmtId="0" fontId="4" fillId="0" borderId="93" xfId="17" applyNumberFormat="1" applyFont="1" applyBorder="1" applyAlignment="1">
      <alignment horizontal="left"/>
    </xf>
    <xf numFmtId="0" fontId="4" fillId="0" borderId="94" xfId="17" applyNumberFormat="1" applyFont="1" applyBorder="1" applyAlignment="1">
      <alignment shrinkToFit="1"/>
    </xf>
    <xf numFmtId="0" fontId="4" fillId="0" borderId="95" xfId="17" applyNumberFormat="1" applyFont="1" applyBorder="1" applyAlignment="1">
      <alignment shrinkToFit="1"/>
    </xf>
    <xf numFmtId="0" fontId="4" fillId="0" borderId="96" xfId="17" applyNumberFormat="1" applyFont="1" applyBorder="1" applyAlignment="1">
      <alignment horizontal="center" wrapText="1" shrinkToFit="1"/>
    </xf>
    <xf numFmtId="0" fontId="29" fillId="0" borderId="97" xfId="18" applyFont="1" applyFill="1" applyBorder="1" applyAlignment="1">
      <alignment horizontal="left" wrapText="1"/>
    </xf>
    <xf numFmtId="0" fontId="4" fillId="0" borderId="98" xfId="0" applyNumberFormat="1" applyFont="1" applyFill="1" applyBorder="1" applyAlignment="1">
      <alignment horizontal="left" shrinkToFit="1"/>
    </xf>
    <xf numFmtId="184" fontId="29" fillId="0" borderId="98" xfId="18" applyNumberFormat="1" applyFont="1" applyFill="1" applyBorder="1" applyAlignment="1">
      <alignment horizontal="right" wrapText="1" shrinkToFit="1"/>
    </xf>
    <xf numFmtId="38" fontId="4" fillId="0" borderId="98" xfId="1" applyFont="1" applyBorder="1" applyAlignment="1">
      <alignment horizontal="center" shrinkToFit="1"/>
    </xf>
    <xf numFmtId="38" fontId="4" fillId="0" borderId="98" xfId="1" applyFont="1" applyBorder="1" applyAlignment="1">
      <alignment horizontal="right" shrinkToFit="1"/>
    </xf>
    <xf numFmtId="185" fontId="4" fillId="0" borderId="100" xfId="17" applyNumberFormat="1" applyFont="1" applyBorder="1" applyAlignment="1">
      <alignment horizontal="left" wrapText="1"/>
    </xf>
    <xf numFmtId="0" fontId="4" fillId="0" borderId="98" xfId="0" applyNumberFormat="1" applyFont="1" applyFill="1" applyBorder="1" applyAlignment="1">
      <alignment horizontal="left" wrapText="1" shrinkToFit="1"/>
    </xf>
    <xf numFmtId="185" fontId="4" fillId="0" borderId="100" xfId="17" applyNumberFormat="1" applyFont="1" applyBorder="1" applyAlignment="1">
      <alignment horizontal="left" wrapText="1" shrinkToFit="1"/>
    </xf>
    <xf numFmtId="186" fontId="4" fillId="0" borderId="100" xfId="20" applyNumberFormat="1" applyFont="1" applyBorder="1" applyAlignment="1">
      <alignment horizontal="left" wrapText="1"/>
    </xf>
    <xf numFmtId="0" fontId="4" fillId="0" borderId="100" xfId="17" applyFont="1" applyBorder="1" applyAlignment="1">
      <alignment horizontal="left" wrapText="1"/>
    </xf>
    <xf numFmtId="0" fontId="4" fillId="0" borderId="0" xfId="17" applyFont="1" applyAlignment="1">
      <alignment vertical="center" wrapText="1"/>
    </xf>
    <xf numFmtId="0" fontId="4" fillId="0" borderId="98" xfId="17" applyFont="1" applyBorder="1" applyAlignment="1">
      <alignment horizontal="left" wrapText="1"/>
    </xf>
    <xf numFmtId="0" fontId="4" fillId="0" borderId="98" xfId="17" applyNumberFormat="1" applyFont="1" applyBorder="1" applyAlignment="1">
      <alignment horizontal="left" wrapText="1" shrinkToFit="1"/>
    </xf>
    <xf numFmtId="186" fontId="4" fillId="0" borderId="100" xfId="17" applyNumberFormat="1" applyFont="1" applyBorder="1" applyAlignment="1">
      <alignment horizontal="left" wrapText="1"/>
    </xf>
    <xf numFmtId="187" fontId="4" fillId="0" borderId="98" xfId="17" applyNumberFormat="1" applyFont="1" applyBorder="1" applyAlignment="1">
      <alignment horizontal="right" wrapText="1"/>
    </xf>
    <xf numFmtId="0" fontId="4" fillId="0" borderId="98" xfId="17" applyFont="1" applyBorder="1" applyAlignment="1">
      <alignment horizontal="center" wrapText="1"/>
    </xf>
    <xf numFmtId="38" fontId="29" fillId="0" borderId="98" xfId="1" applyFont="1" applyFill="1" applyBorder="1" applyAlignment="1">
      <alignment horizontal="right" wrapText="1"/>
    </xf>
    <xf numFmtId="186" fontId="4" fillId="0" borderId="98" xfId="1" applyNumberFormat="1" applyFont="1" applyBorder="1" applyAlignment="1">
      <alignment horizontal="right" wrapText="1"/>
    </xf>
    <xf numFmtId="49" fontId="4" fillId="0" borderId="98" xfId="17" applyNumberFormat="1" applyFont="1" applyBorder="1" applyAlignment="1">
      <alignment horizontal="center" wrapText="1"/>
    </xf>
    <xf numFmtId="0" fontId="7" fillId="4" borderId="88" xfId="17" applyFont="1" applyFill="1" applyBorder="1" applyAlignment="1">
      <alignment horizontal="center" vertical="center" wrapText="1"/>
    </xf>
    <xf numFmtId="0" fontId="4" fillId="4" borderId="94" xfId="17" applyNumberFormat="1" applyFont="1" applyFill="1" applyBorder="1" applyAlignment="1">
      <alignment shrinkToFit="1"/>
    </xf>
    <xf numFmtId="9" fontId="29" fillId="4" borderId="86" xfId="19" applyFont="1" applyFill="1" applyBorder="1" applyAlignment="1">
      <alignment horizontal="right" wrapText="1"/>
    </xf>
    <xf numFmtId="38" fontId="29" fillId="4" borderId="99" xfId="1" applyFont="1" applyFill="1" applyBorder="1" applyAlignment="1">
      <alignment horizontal="right" wrapText="1"/>
    </xf>
    <xf numFmtId="9" fontId="29" fillId="4" borderId="99" xfId="19" applyFont="1" applyFill="1" applyBorder="1" applyAlignment="1">
      <alignment horizontal="right" wrapText="1"/>
    </xf>
    <xf numFmtId="9" fontId="4" fillId="4" borderId="99" xfId="19" applyFont="1" applyFill="1" applyBorder="1" applyAlignment="1">
      <alignment wrapText="1"/>
    </xf>
    <xf numFmtId="0" fontId="0" fillId="4" borderId="0" xfId="0" applyFill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38" fontId="8" fillId="3" borderId="17" xfId="1" applyFont="1" applyFill="1" applyBorder="1" applyAlignment="1" applyProtection="1">
      <alignment horizontal="center" vertical="center"/>
    </xf>
    <xf numFmtId="38" fontId="8" fillId="3" borderId="18" xfId="1" applyFont="1" applyFill="1" applyBorder="1" applyAlignment="1" applyProtection="1">
      <alignment horizontal="center" vertical="center"/>
    </xf>
    <xf numFmtId="38" fontId="8" fillId="3" borderId="19" xfId="1" applyFont="1" applyFill="1" applyBorder="1" applyAlignment="1" applyProtection="1">
      <alignment horizontal="center" vertical="center"/>
    </xf>
    <xf numFmtId="38" fontId="8" fillId="0" borderId="18" xfId="1" applyFont="1" applyBorder="1" applyAlignment="1" applyProtection="1">
      <alignment horizontal="center" vertical="center"/>
    </xf>
    <xf numFmtId="38" fontId="8" fillId="0" borderId="19" xfId="1" applyFont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left" vertical="center" shrinkToFit="1"/>
    </xf>
    <xf numFmtId="0" fontId="23" fillId="4" borderId="0" xfId="0" applyFont="1" applyFill="1" applyBorder="1" applyAlignment="1" applyProtection="1">
      <alignment horizontal="left" vertical="center" shrinkToFit="1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0" fontId="26" fillId="0" borderId="85" xfId="0" applyFont="1" applyBorder="1" applyAlignment="1" applyProtection="1">
      <alignment horizontal="center" vertical="center"/>
    </xf>
    <xf numFmtId="0" fontId="26" fillId="0" borderId="86" xfId="0" applyFont="1" applyBorder="1" applyAlignment="1" applyProtection="1">
      <alignment horizontal="center" vertical="center"/>
    </xf>
    <xf numFmtId="0" fontId="26" fillId="0" borderId="87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horizontal="left" vertical="center"/>
    </xf>
    <xf numFmtId="38" fontId="5" fillId="2" borderId="8" xfId="1" applyFont="1" applyFill="1" applyBorder="1" applyAlignment="1" applyProtection="1">
      <alignment horizontal="left" vertical="center"/>
    </xf>
    <xf numFmtId="38" fontId="5" fillId="2" borderId="10" xfId="1" applyFont="1" applyFill="1" applyBorder="1" applyAlignment="1" applyProtection="1">
      <alignment horizontal="left" vertical="center"/>
    </xf>
    <xf numFmtId="38" fontId="5" fillId="2" borderId="11" xfId="1" applyFont="1" applyFill="1" applyBorder="1" applyAlignment="1" applyProtection="1">
      <alignment horizontal="left" vertical="center"/>
    </xf>
    <xf numFmtId="38" fontId="5" fillId="2" borderId="14" xfId="1" applyFont="1" applyFill="1" applyBorder="1" applyAlignment="1" applyProtection="1">
      <alignment horizontal="left" vertical="center"/>
    </xf>
    <xf numFmtId="183" fontId="25" fillId="0" borderId="36" xfId="1" applyNumberFormat="1" applyFont="1" applyBorder="1" applyAlignment="1" applyProtection="1">
      <alignment horizontal="right"/>
    </xf>
    <xf numFmtId="183" fontId="25" fillId="0" borderId="49" xfId="1" applyNumberFormat="1" applyFont="1" applyBorder="1" applyAlignment="1" applyProtection="1">
      <alignment horizontal="right"/>
    </xf>
    <xf numFmtId="183" fontId="25" fillId="0" borderId="76" xfId="1" applyNumberFormat="1" applyFont="1" applyBorder="1" applyAlignment="1" applyProtection="1">
      <alignment horizontal="right"/>
    </xf>
    <xf numFmtId="183" fontId="25" fillId="0" borderId="27" xfId="1" applyNumberFormat="1" applyFont="1" applyBorder="1" applyAlignment="1" applyProtection="1">
      <alignment horizontal="right"/>
    </xf>
    <xf numFmtId="183" fontId="9" fillId="0" borderId="9" xfId="1" applyNumberFormat="1" applyFont="1" applyBorder="1" applyAlignment="1" applyProtection="1">
      <alignment horizontal="right"/>
    </xf>
    <xf numFmtId="183" fontId="9" fillId="0" borderId="0" xfId="1" applyNumberFormat="1" applyFont="1" applyBorder="1" applyAlignment="1" applyProtection="1">
      <alignment horizontal="right"/>
    </xf>
    <xf numFmtId="183" fontId="9" fillId="0" borderId="7" xfId="1" applyNumberFormat="1" applyFont="1" applyBorder="1" applyAlignment="1" applyProtection="1">
      <alignment horizontal="right"/>
    </xf>
    <xf numFmtId="183" fontId="9" fillId="0" borderId="13" xfId="1" applyNumberFormat="1" applyFont="1" applyBorder="1" applyAlignment="1" applyProtection="1">
      <alignment horizontal="right"/>
    </xf>
    <xf numFmtId="183" fontId="9" fillId="0" borderId="11" xfId="1" applyNumberFormat="1" applyFont="1" applyBorder="1" applyAlignment="1" applyProtection="1">
      <alignment horizontal="right"/>
    </xf>
    <xf numFmtId="183" fontId="9" fillId="0" borderId="12" xfId="1" applyNumberFormat="1" applyFont="1" applyBorder="1" applyAlignment="1" applyProtection="1">
      <alignment horizontal="right"/>
    </xf>
    <xf numFmtId="183" fontId="25" fillId="0" borderId="0" xfId="1" applyNumberFormat="1" applyFont="1" applyBorder="1" applyAlignment="1" applyProtection="1">
      <alignment horizontal="right"/>
    </xf>
    <xf numFmtId="183" fontId="25" fillId="0" borderId="8" xfId="1" applyNumberFormat="1" applyFont="1" applyBorder="1" applyAlignment="1" applyProtection="1">
      <alignment horizontal="right"/>
    </xf>
    <xf numFmtId="183" fontId="25" fillId="0" borderId="11" xfId="1" applyNumberFormat="1" applyFont="1" applyBorder="1" applyAlignment="1" applyProtection="1">
      <alignment horizontal="right"/>
    </xf>
    <xf numFmtId="183" fontId="25" fillId="0" borderId="14" xfId="1" applyNumberFormat="1" applyFont="1" applyBorder="1" applyAlignment="1" applyProtection="1">
      <alignment horizontal="right"/>
    </xf>
    <xf numFmtId="0" fontId="21" fillId="3" borderId="31" xfId="0" applyFont="1" applyFill="1" applyBorder="1" applyAlignment="1" applyProtection="1">
      <alignment horizontal="center" vertical="center" textRotation="255"/>
    </xf>
    <xf numFmtId="0" fontId="21" fillId="3" borderId="33" xfId="0" applyFont="1" applyFill="1" applyBorder="1" applyAlignment="1" applyProtection="1">
      <alignment horizontal="center" vertical="center" textRotation="255"/>
    </xf>
    <xf numFmtId="0" fontId="21" fillId="3" borderId="9" xfId="0" applyFont="1" applyFill="1" applyBorder="1" applyAlignment="1" applyProtection="1">
      <alignment horizontal="center" vertical="center" textRotation="255"/>
    </xf>
    <xf numFmtId="0" fontId="21" fillId="3" borderId="7" xfId="0" applyFont="1" applyFill="1" applyBorder="1" applyAlignment="1" applyProtection="1">
      <alignment horizontal="center" vertical="center" textRotation="255"/>
    </xf>
    <xf numFmtId="0" fontId="21" fillId="3" borderId="37" xfId="0" applyFont="1" applyFill="1" applyBorder="1" applyAlignment="1" applyProtection="1">
      <alignment horizontal="center" vertical="center" textRotation="255"/>
    </xf>
    <xf numFmtId="0" fontId="21" fillId="3" borderId="36" xfId="0" applyFont="1" applyFill="1" applyBorder="1" applyAlignment="1" applyProtection="1">
      <alignment horizontal="center" vertical="center" textRotation="255"/>
    </xf>
    <xf numFmtId="0" fontId="26" fillId="0" borderId="31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/>
    </xf>
    <xf numFmtId="38" fontId="5" fillId="2" borderId="32" xfId="1" applyFont="1" applyFill="1" applyBorder="1" applyAlignment="1" applyProtection="1">
      <alignment horizontal="left" vertical="center"/>
    </xf>
    <xf numFmtId="38" fontId="5" fillId="2" borderId="29" xfId="1" applyFont="1" applyFill="1" applyBorder="1" applyAlignment="1" applyProtection="1">
      <alignment horizontal="left" vertical="center"/>
    </xf>
    <xf numFmtId="38" fontId="5" fillId="2" borderId="34" xfId="1" applyFont="1" applyFill="1" applyBorder="1" applyAlignment="1" applyProtection="1">
      <alignment horizontal="left" vertical="center"/>
    </xf>
    <xf numFmtId="183" fontId="25" fillId="0" borderId="19" xfId="1" applyNumberFormat="1" applyFont="1" applyBorder="1" applyAlignment="1" applyProtection="1">
      <alignment horizontal="right"/>
    </xf>
    <xf numFmtId="183" fontId="25" fillId="0" borderId="16" xfId="1" applyNumberFormat="1" applyFont="1" applyBorder="1" applyAlignment="1" applyProtection="1">
      <alignment horizontal="right"/>
    </xf>
    <xf numFmtId="183" fontId="25" fillId="0" borderId="33" xfId="1" applyNumberFormat="1" applyFont="1" applyBorder="1" applyAlignment="1" applyProtection="1">
      <alignment horizontal="right"/>
    </xf>
    <xf numFmtId="183" fontId="25" fillId="0" borderId="48" xfId="1" applyNumberFormat="1" applyFont="1" applyBorder="1" applyAlignment="1" applyProtection="1">
      <alignment horizontal="right"/>
    </xf>
    <xf numFmtId="183" fontId="9" fillId="0" borderId="31" xfId="1" applyNumberFormat="1" applyFont="1" applyBorder="1" applyAlignment="1" applyProtection="1">
      <alignment horizontal="right"/>
    </xf>
    <xf numFmtId="183" fontId="9" fillId="0" borderId="29" xfId="1" applyNumberFormat="1" applyFont="1" applyBorder="1" applyAlignment="1" applyProtection="1">
      <alignment horizontal="right"/>
    </xf>
    <xf numFmtId="183" fontId="9" fillId="0" borderId="33" xfId="1" applyNumberFormat="1" applyFont="1" applyBorder="1" applyAlignment="1" applyProtection="1">
      <alignment horizontal="right"/>
    </xf>
    <xf numFmtId="183" fontId="25" fillId="0" borderId="29" xfId="1" applyNumberFormat="1" applyFont="1" applyBorder="1" applyAlignment="1" applyProtection="1">
      <alignment horizontal="right"/>
    </xf>
    <xf numFmtId="183" fontId="25" fillId="0" borderId="34" xfId="1" applyNumberFormat="1" applyFont="1" applyBorder="1" applyAlignment="1" applyProtection="1">
      <alignment horizontal="right"/>
    </xf>
    <xf numFmtId="38" fontId="5" fillId="2" borderId="77" xfId="1" applyFont="1" applyFill="1" applyBorder="1" applyAlignment="1" applyProtection="1">
      <alignment horizontal="left" vertical="center"/>
    </xf>
    <xf numFmtId="38" fontId="5" fillId="2" borderId="66" xfId="1" applyFont="1" applyFill="1" applyBorder="1" applyAlignment="1" applyProtection="1">
      <alignment horizontal="left" vertical="center"/>
    </xf>
    <xf numFmtId="38" fontId="5" fillId="2" borderId="78" xfId="1" applyFont="1" applyFill="1" applyBorder="1" applyAlignment="1" applyProtection="1">
      <alignment horizontal="left" vertical="center"/>
    </xf>
    <xf numFmtId="38" fontId="5" fillId="2" borderId="80" xfId="1" applyFont="1" applyFill="1" applyBorder="1" applyAlignment="1" applyProtection="1">
      <alignment horizontal="left" vertical="center"/>
    </xf>
    <xf numFmtId="38" fontId="5" fillId="2" borderId="70" xfId="1" applyFont="1" applyFill="1" applyBorder="1" applyAlignment="1" applyProtection="1">
      <alignment horizontal="left" vertical="center"/>
    </xf>
    <xf numFmtId="38" fontId="5" fillId="2" borderId="81" xfId="1" applyFont="1" applyFill="1" applyBorder="1" applyAlignment="1" applyProtection="1">
      <alignment horizontal="left" vertical="center"/>
    </xf>
    <xf numFmtId="183" fontId="25" fillId="0" borderId="79" xfId="1" applyNumberFormat="1" applyFont="1" applyBorder="1" applyAlignment="1" applyProtection="1">
      <alignment horizontal="right"/>
    </xf>
    <xf numFmtId="183" fontId="25" fillId="0" borderId="67" xfId="1" applyNumberFormat="1" applyFont="1" applyBorder="1" applyAlignment="1" applyProtection="1">
      <alignment horizontal="right"/>
    </xf>
    <xf numFmtId="183" fontId="25" fillId="0" borderId="82" xfId="1" applyNumberFormat="1" applyFont="1" applyBorder="1" applyAlignment="1" applyProtection="1">
      <alignment horizontal="right"/>
    </xf>
    <xf numFmtId="183" fontId="25" fillId="0" borderId="71" xfId="1" applyNumberFormat="1" applyFont="1" applyBorder="1" applyAlignment="1" applyProtection="1">
      <alignment horizontal="right"/>
    </xf>
    <xf numFmtId="183" fontId="9" fillId="0" borderId="68" xfId="1" applyNumberFormat="1" applyFont="1" applyBorder="1" applyAlignment="1" applyProtection="1">
      <alignment horizontal="right"/>
    </xf>
    <xf numFmtId="183" fontId="9" fillId="0" borderId="66" xfId="1" applyNumberFormat="1" applyFont="1" applyBorder="1" applyAlignment="1" applyProtection="1">
      <alignment horizontal="right"/>
    </xf>
    <xf numFmtId="183" fontId="9" fillId="0" borderId="69" xfId="1" applyNumberFormat="1" applyFont="1" applyBorder="1" applyAlignment="1" applyProtection="1">
      <alignment horizontal="right"/>
    </xf>
    <xf numFmtId="183" fontId="9" fillId="0" borderId="72" xfId="1" applyNumberFormat="1" applyFont="1" applyBorder="1" applyAlignment="1" applyProtection="1">
      <alignment horizontal="right"/>
    </xf>
    <xf numFmtId="183" fontId="9" fillId="0" borderId="70" xfId="1" applyNumberFormat="1" applyFont="1" applyBorder="1" applyAlignment="1" applyProtection="1">
      <alignment horizontal="right"/>
    </xf>
    <xf numFmtId="183" fontId="9" fillId="0" borderId="73" xfId="1" applyNumberFormat="1" applyFont="1" applyBorder="1" applyAlignment="1" applyProtection="1">
      <alignment horizontal="right"/>
    </xf>
    <xf numFmtId="183" fontId="25" fillId="0" borderId="66" xfId="1" applyNumberFormat="1" applyFont="1" applyBorder="1" applyAlignment="1" applyProtection="1">
      <alignment horizontal="right"/>
    </xf>
    <xf numFmtId="183" fontId="25" fillId="0" borderId="78" xfId="1" applyNumberFormat="1" applyFont="1" applyBorder="1" applyAlignment="1" applyProtection="1">
      <alignment horizontal="right"/>
    </xf>
    <xf numFmtId="183" fontId="25" fillId="0" borderId="70" xfId="1" applyNumberFormat="1" applyFont="1" applyBorder="1" applyAlignment="1" applyProtection="1">
      <alignment horizontal="right"/>
    </xf>
    <xf numFmtId="183" fontId="25" fillId="0" borderId="81" xfId="1" applyNumberFormat="1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38" fontId="14" fillId="0" borderId="48" xfId="1" applyFont="1" applyBorder="1" applyAlignment="1" applyProtection="1">
      <alignment horizontal="center" vertical="center" textRotation="255"/>
    </xf>
    <xf numFmtId="38" fontId="14" fillId="0" borderId="83" xfId="1" applyFont="1" applyBorder="1" applyAlignment="1" applyProtection="1">
      <alignment horizontal="center" vertical="center" textRotation="255"/>
    </xf>
    <xf numFmtId="38" fontId="14" fillId="0" borderId="49" xfId="1" applyFont="1" applyBorder="1" applyAlignment="1" applyProtection="1">
      <alignment horizontal="center" vertical="center" textRotation="255"/>
    </xf>
    <xf numFmtId="38" fontId="8" fillId="0" borderId="17" xfId="1" applyFont="1" applyBorder="1" applyAlignment="1" applyProtection="1">
      <alignment horizontal="center" vertical="center"/>
    </xf>
    <xf numFmtId="38" fontId="5" fillId="2" borderId="35" xfId="1" applyFont="1" applyFill="1" applyBorder="1" applyAlignment="1" applyProtection="1">
      <alignment horizontal="left" vertical="center"/>
    </xf>
    <xf numFmtId="38" fontId="5" fillId="2" borderId="1" xfId="1" applyFont="1" applyFill="1" applyBorder="1" applyAlignment="1" applyProtection="1">
      <alignment horizontal="left" vertical="center"/>
    </xf>
    <xf numFmtId="38" fontId="5" fillId="2" borderId="38" xfId="1" applyFont="1" applyFill="1" applyBorder="1" applyAlignment="1" applyProtection="1">
      <alignment horizontal="left" vertical="center"/>
    </xf>
    <xf numFmtId="183" fontId="9" fillId="0" borderId="37" xfId="1" applyNumberFormat="1" applyFont="1" applyBorder="1" applyAlignment="1" applyProtection="1">
      <alignment horizontal="right"/>
    </xf>
    <xf numFmtId="183" fontId="9" fillId="0" borderId="1" xfId="1" applyNumberFormat="1" applyFont="1" applyBorder="1" applyAlignment="1" applyProtection="1">
      <alignment horizontal="right"/>
    </xf>
    <xf numFmtId="183" fontId="9" fillId="0" borderId="36" xfId="1" applyNumberFormat="1" applyFont="1" applyBorder="1" applyAlignment="1" applyProtection="1">
      <alignment horizontal="right"/>
    </xf>
    <xf numFmtId="183" fontId="25" fillId="0" borderId="1" xfId="1" applyNumberFormat="1" applyFont="1" applyBorder="1" applyAlignment="1" applyProtection="1">
      <alignment horizontal="right"/>
    </xf>
    <xf numFmtId="183" fontId="25" fillId="0" borderId="38" xfId="1" applyNumberFormat="1" applyFont="1" applyBorder="1" applyAlignment="1" applyProtection="1">
      <alignment horizontal="right"/>
    </xf>
    <xf numFmtId="38" fontId="13" fillId="2" borderId="2" xfId="1" applyFont="1" applyFill="1" applyBorder="1" applyAlignment="1" applyProtection="1">
      <alignment horizontal="center" vertical="center"/>
    </xf>
    <xf numFmtId="38" fontId="13" fillId="2" borderId="3" xfId="1" applyFont="1" applyFill="1" applyBorder="1" applyAlignment="1" applyProtection="1">
      <alignment horizontal="center" vertical="center"/>
    </xf>
    <xf numFmtId="38" fontId="13" fillId="2" borderId="5" xfId="1" applyFont="1" applyFill="1" applyBorder="1" applyAlignment="1" applyProtection="1">
      <alignment horizontal="center" vertical="center"/>
    </xf>
    <xf numFmtId="38" fontId="13" fillId="2" borderId="6" xfId="1" applyFont="1" applyFill="1" applyBorder="1" applyAlignment="1" applyProtection="1">
      <alignment horizontal="center"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3" fillId="2" borderId="8" xfId="1" applyFont="1" applyFill="1" applyBorder="1" applyAlignment="1" applyProtection="1">
      <alignment horizontal="center" vertical="center"/>
    </xf>
    <xf numFmtId="38" fontId="13" fillId="2" borderId="10" xfId="1" applyFont="1" applyFill="1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/>
    </xf>
    <xf numFmtId="38" fontId="13" fillId="2" borderId="14" xfId="1" applyFont="1" applyFill="1" applyBorder="1" applyAlignment="1" applyProtection="1">
      <alignment horizontal="center" vertical="center"/>
    </xf>
    <xf numFmtId="182" fontId="5" fillId="2" borderId="30" xfId="1" applyNumberFormat="1" applyFont="1" applyFill="1" applyBorder="1" applyAlignment="1" applyProtection="1">
      <alignment horizontal="center" vertical="center"/>
    </xf>
    <xf numFmtId="182" fontId="5" fillId="2" borderId="74" xfId="1" applyNumberFormat="1" applyFont="1" applyFill="1" applyBorder="1" applyAlignment="1" applyProtection="1">
      <alignment horizontal="center" vertical="center"/>
    </xf>
    <xf numFmtId="182" fontId="5" fillId="2" borderId="75" xfId="1" applyNumberFormat="1" applyFont="1" applyFill="1" applyBorder="1" applyAlignment="1" applyProtection="1">
      <alignment horizontal="center" vertical="center"/>
    </xf>
    <xf numFmtId="182" fontId="5" fillId="2" borderId="76" xfId="1" applyNumberFormat="1" applyFont="1" applyFill="1" applyBorder="1" applyAlignment="1" applyProtection="1">
      <alignment horizontal="center" vertical="center"/>
    </xf>
    <xf numFmtId="182" fontId="4" fillId="0" borderId="3" xfId="1" applyNumberFormat="1" applyFont="1" applyBorder="1" applyAlignment="1" applyProtection="1">
      <alignment horizontal="center" vertical="center"/>
    </xf>
    <xf numFmtId="182" fontId="4" fillId="0" borderId="4" xfId="1" applyNumberFormat="1" applyFont="1" applyBorder="1" applyAlignment="1" applyProtection="1">
      <alignment horizontal="center" vertical="center"/>
    </xf>
    <xf numFmtId="182" fontId="4" fillId="0" borderId="0" xfId="1" applyNumberFormat="1" applyFont="1" applyBorder="1" applyAlignment="1" applyProtection="1">
      <alignment horizontal="center" vertical="center"/>
    </xf>
    <xf numFmtId="182" fontId="4" fillId="0" borderId="7" xfId="1" applyNumberFormat="1" applyFont="1" applyBorder="1" applyAlignment="1" applyProtection="1">
      <alignment horizontal="center" vertical="center"/>
    </xf>
    <xf numFmtId="182" fontId="4" fillId="0" borderId="39" xfId="1" applyNumberFormat="1" applyFont="1" applyBorder="1" applyAlignment="1" applyProtection="1">
      <alignment horizontal="center" vertical="center"/>
    </xf>
    <xf numFmtId="182" fontId="4" fillId="0" borderId="5" xfId="1" applyNumberFormat="1" applyFont="1" applyBorder="1" applyAlignment="1" applyProtection="1">
      <alignment horizontal="center" vertical="center"/>
    </xf>
    <xf numFmtId="182" fontId="4" fillId="0" borderId="9" xfId="1" applyNumberFormat="1" applyFont="1" applyBorder="1" applyAlignment="1" applyProtection="1">
      <alignment horizontal="center" vertical="center"/>
    </xf>
    <xf numFmtId="182" fontId="4" fillId="0" borderId="8" xfId="1" applyNumberFormat="1" applyFont="1" applyBorder="1" applyAlignment="1" applyProtection="1">
      <alignment horizontal="center" vertical="center"/>
    </xf>
    <xf numFmtId="38" fontId="4" fillId="2" borderId="74" xfId="1" applyFont="1" applyFill="1" applyBorder="1" applyAlignment="1" applyProtection="1">
      <alignment horizontal="center" vertical="center"/>
    </xf>
    <xf numFmtId="38" fontId="4" fillId="2" borderId="15" xfId="1" applyFont="1" applyFill="1" applyBorder="1" applyAlignment="1" applyProtection="1">
      <alignment horizontal="center" vertical="center"/>
    </xf>
    <xf numFmtId="38" fontId="4" fillId="2" borderId="76" xfId="1" applyFont="1" applyFill="1" applyBorder="1" applyAlignment="1" applyProtection="1">
      <alignment horizontal="center" vertical="center"/>
    </xf>
    <xf numFmtId="38" fontId="4" fillId="2" borderId="27" xfId="1" applyFont="1" applyFill="1" applyBorder="1" applyAlignment="1" applyProtection="1">
      <alignment horizontal="center" vertical="center"/>
    </xf>
    <xf numFmtId="38" fontId="4" fillId="2" borderId="39" xfId="1" applyFont="1" applyFill="1" applyBorder="1" applyAlignment="1" applyProtection="1">
      <alignment horizontal="center" vertical="center"/>
    </xf>
    <xf numFmtId="38" fontId="4" fillId="2" borderId="3" xfId="1" applyFont="1" applyFill="1" applyBorder="1" applyAlignment="1" applyProtection="1">
      <alignment horizontal="center" vertical="center"/>
    </xf>
    <xf numFmtId="38" fontId="4" fillId="2" borderId="4" xfId="1" applyFont="1" applyFill="1" applyBorder="1" applyAlignment="1" applyProtection="1">
      <alignment horizontal="center" vertical="center"/>
    </xf>
    <xf numFmtId="38" fontId="4" fillId="2" borderId="13" xfId="1" applyFont="1" applyFill="1" applyBorder="1" applyAlignment="1" applyProtection="1">
      <alignment horizontal="center" vertical="center"/>
    </xf>
    <xf numFmtId="38" fontId="4" fillId="2" borderId="11" xfId="1" applyFont="1" applyFill="1" applyBorder="1" applyAlignment="1" applyProtection="1">
      <alignment horizontal="center" vertical="center"/>
    </xf>
    <xf numFmtId="38" fontId="4" fillId="2" borderId="12" xfId="1" applyFont="1" applyFill="1" applyBorder="1" applyAlignment="1" applyProtection="1">
      <alignment horizontal="center" vertical="center"/>
    </xf>
    <xf numFmtId="38" fontId="4" fillId="2" borderId="5" xfId="1" applyFont="1" applyFill="1" applyBorder="1" applyAlignment="1" applyProtection="1">
      <alignment horizontal="center" vertical="center"/>
    </xf>
    <xf numFmtId="38" fontId="4" fillId="2" borderId="14" xfId="1" applyFont="1" applyFill="1" applyBorder="1" applyAlignment="1" applyProtection="1">
      <alignment horizontal="center" vertical="center"/>
    </xf>
    <xf numFmtId="38" fontId="24" fillId="2" borderId="64" xfId="1" applyFont="1" applyFill="1" applyBorder="1" applyAlignment="1" applyProtection="1">
      <alignment horizontal="center" vertical="center"/>
    </xf>
    <xf numFmtId="38" fontId="24" fillId="2" borderId="46" xfId="1" applyFont="1" applyFill="1" applyBorder="1" applyAlignment="1" applyProtection="1">
      <alignment horizontal="center" vertical="center"/>
    </xf>
    <xf numFmtId="38" fontId="24" fillId="2" borderId="47" xfId="1" applyFont="1" applyFill="1" applyBorder="1" applyAlignment="1" applyProtection="1">
      <alignment horizontal="center" vertical="center"/>
    </xf>
    <xf numFmtId="38" fontId="22" fillId="2" borderId="59" xfId="1" applyFont="1" applyFill="1" applyBorder="1" applyAlignment="1" applyProtection="1">
      <alignment horizontal="center" vertical="center"/>
    </xf>
    <xf numFmtId="38" fontId="22" fillId="2" borderId="60" xfId="1" applyFont="1" applyFill="1" applyBorder="1" applyAlignment="1" applyProtection="1">
      <alignment horizontal="center" vertical="center"/>
    </xf>
    <xf numFmtId="38" fontId="22" fillId="2" borderId="61" xfId="1" applyFont="1" applyFill="1" applyBorder="1" applyAlignment="1" applyProtection="1">
      <alignment horizontal="center" vertical="center"/>
    </xf>
    <xf numFmtId="38" fontId="22" fillId="2" borderId="41" xfId="1" applyFont="1" applyFill="1" applyBorder="1" applyAlignment="1" applyProtection="1">
      <alignment horizontal="center" vertical="center"/>
    </xf>
    <xf numFmtId="38" fontId="22" fillId="2" borderId="42" xfId="1" applyFont="1" applyFill="1" applyBorder="1" applyAlignment="1" applyProtection="1">
      <alignment horizontal="center" vertical="center"/>
    </xf>
    <xf numFmtId="38" fontId="22" fillId="2" borderId="43" xfId="1" applyFont="1" applyFill="1" applyBorder="1" applyAlignment="1" applyProtection="1">
      <alignment horizontal="center" vertical="center"/>
    </xf>
    <xf numFmtId="183" fontId="25" fillId="0" borderId="65" xfId="1" applyNumberFormat="1" applyFont="1" applyBorder="1" applyAlignment="1" applyProtection="1">
      <alignment horizontal="right"/>
    </xf>
    <xf numFmtId="183" fontId="25" fillId="0" borderId="50" xfId="1" applyNumberFormat="1" applyFont="1" applyBorder="1" applyAlignment="1" applyProtection="1">
      <alignment horizontal="right"/>
    </xf>
    <xf numFmtId="183" fontId="9" fillId="0" borderId="62" xfId="1" applyNumberFormat="1" applyFont="1" applyBorder="1" applyAlignment="1" applyProtection="1">
      <alignment horizontal="right"/>
    </xf>
    <xf numFmtId="183" fontId="9" fillId="0" borderId="60" xfId="1" applyNumberFormat="1" applyFont="1" applyBorder="1" applyAlignment="1" applyProtection="1">
      <alignment horizontal="right"/>
    </xf>
    <xf numFmtId="183" fontId="9" fillId="0" borderId="61" xfId="1" applyNumberFormat="1" applyFont="1" applyBorder="1" applyAlignment="1" applyProtection="1">
      <alignment horizontal="right"/>
    </xf>
    <xf numFmtId="183" fontId="9" fillId="0" borderId="44" xfId="1" applyNumberFormat="1" applyFont="1" applyBorder="1" applyAlignment="1" applyProtection="1">
      <alignment horizontal="right"/>
    </xf>
    <xf numFmtId="183" fontId="9" fillId="0" borderId="42" xfId="1" applyNumberFormat="1" applyFont="1" applyBorder="1" applyAlignment="1" applyProtection="1">
      <alignment horizontal="right"/>
    </xf>
    <xf numFmtId="183" fontId="9" fillId="0" borderId="43" xfId="1" applyNumberFormat="1" applyFont="1" applyBorder="1" applyAlignment="1" applyProtection="1">
      <alignment horizontal="right"/>
    </xf>
    <xf numFmtId="183" fontId="25" fillId="0" borderId="60" xfId="1" applyNumberFormat="1" applyFont="1" applyBorder="1" applyAlignment="1" applyProtection="1">
      <alignment horizontal="right"/>
    </xf>
    <xf numFmtId="183" fontId="25" fillId="0" borderId="63" xfId="1" applyNumberFormat="1" applyFont="1" applyBorder="1" applyAlignment="1" applyProtection="1">
      <alignment horizontal="right"/>
    </xf>
    <xf numFmtId="183" fontId="25" fillId="0" borderId="42" xfId="1" applyNumberFormat="1" applyFont="1" applyBorder="1" applyAlignment="1" applyProtection="1">
      <alignment horizontal="right"/>
    </xf>
    <xf numFmtId="183" fontId="25" fillId="0" borderId="45" xfId="1" applyNumberFormat="1" applyFont="1" applyBorder="1" applyAlignment="1" applyProtection="1">
      <alignment horizontal="right"/>
    </xf>
    <xf numFmtId="0" fontId="5" fillId="2" borderId="17" xfId="0" applyFont="1" applyFill="1" applyBorder="1" applyAlignment="1" applyProtection="1">
      <alignment horizontal="distributed" vertical="center" justifyLastLine="1"/>
    </xf>
    <xf numFmtId="0" fontId="5" fillId="2" borderId="18" xfId="0" applyFont="1" applyFill="1" applyBorder="1" applyAlignment="1" applyProtection="1">
      <alignment horizontal="distributed" vertical="center" justifyLastLine="1"/>
    </xf>
    <xf numFmtId="0" fontId="5" fillId="2" borderId="19" xfId="0" applyFont="1" applyFill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176" fontId="5" fillId="0" borderId="17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distributed" vertical="center" justifyLastLine="1" shrinkToFit="1"/>
    </xf>
    <xf numFmtId="0" fontId="5" fillId="2" borderId="18" xfId="0" applyFont="1" applyFill="1" applyBorder="1" applyAlignment="1" applyProtection="1">
      <alignment horizontal="distributed" vertical="center" justifyLastLine="1" shrinkToFit="1"/>
    </xf>
    <xf numFmtId="0" fontId="5" fillId="2" borderId="19" xfId="0" applyFont="1" applyFill="1" applyBorder="1" applyAlignment="1" applyProtection="1">
      <alignment horizontal="distributed" vertical="center" justifyLastLine="1" shrinkToFit="1"/>
    </xf>
    <xf numFmtId="49" fontId="5" fillId="0" borderId="17" xfId="0" applyNumberFormat="1" applyFont="1" applyBorder="1" applyAlignment="1" applyProtection="1">
      <alignment horizontal="left" vertical="center" shrinkToFit="1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distributed" vertical="center" wrapText="1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9" fontId="22" fillId="3" borderId="51" xfId="0" applyNumberFormat="1" applyFont="1" applyFill="1" applyBorder="1" applyAlignment="1" applyProtection="1">
      <alignment horizontal="center" vertical="center"/>
    </xf>
    <xf numFmtId="9" fontId="22" fillId="3" borderId="52" xfId="0" applyNumberFormat="1" applyFont="1" applyFill="1" applyBorder="1" applyAlignment="1" applyProtection="1">
      <alignment horizontal="center" vertical="center"/>
    </xf>
    <xf numFmtId="9" fontId="22" fillId="3" borderId="53" xfId="0" applyNumberFormat="1" applyFont="1" applyFill="1" applyBorder="1" applyAlignment="1" applyProtection="1">
      <alignment horizontal="center" vertical="center"/>
    </xf>
    <xf numFmtId="9" fontId="22" fillId="3" borderId="54" xfId="0" applyNumberFormat="1" applyFont="1" applyFill="1" applyBorder="1" applyAlignment="1" applyProtection="1">
      <alignment horizontal="center" vertical="center"/>
    </xf>
    <xf numFmtId="9" fontId="22" fillId="3" borderId="0" xfId="0" applyNumberFormat="1" applyFont="1" applyFill="1" applyBorder="1" applyAlignment="1" applyProtection="1">
      <alignment horizontal="center" vertical="center"/>
    </xf>
    <xf numFmtId="9" fontId="22" fillId="3" borderId="55" xfId="0" applyNumberFormat="1" applyFont="1" applyFill="1" applyBorder="1" applyAlignment="1" applyProtection="1">
      <alignment horizontal="center" vertical="center"/>
    </xf>
    <xf numFmtId="9" fontId="22" fillId="3" borderId="56" xfId="0" applyNumberFormat="1" applyFont="1" applyFill="1" applyBorder="1" applyAlignment="1" applyProtection="1">
      <alignment horizontal="center" vertical="center"/>
    </xf>
    <xf numFmtId="9" fontId="22" fillId="3" borderId="57" xfId="0" applyNumberFormat="1" applyFont="1" applyFill="1" applyBorder="1" applyAlignment="1" applyProtection="1">
      <alignment horizontal="center" vertical="center"/>
    </xf>
    <xf numFmtId="9" fontId="22" fillId="3" borderId="58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indent="1"/>
    </xf>
    <xf numFmtId="0" fontId="6" fillId="0" borderId="0" xfId="0" applyFont="1" applyBorder="1" applyAlignment="1" applyProtection="1">
      <alignment horizontal="center" vertical="top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17" xfId="17" applyFont="1" applyBorder="1" applyAlignment="1">
      <alignment horizontal="center" vertical="center" wrapText="1"/>
    </xf>
    <xf numFmtId="0" fontId="7" fillId="0" borderId="89" xfId="17" applyFont="1" applyBorder="1" applyAlignment="1">
      <alignment horizontal="center" vertical="center" wrapText="1"/>
    </xf>
    <xf numFmtId="0" fontId="8" fillId="2" borderId="101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102" xfId="0" applyFont="1" applyFill="1" applyBorder="1" applyAlignment="1" applyProtection="1">
      <alignment horizontal="center" vertical="center"/>
    </xf>
    <xf numFmtId="0" fontId="5" fillId="0" borderId="10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</cellXfs>
  <cellStyles count="21">
    <cellStyle name="Comma  - ｽﾀｲﾙ1" xfId="2"/>
    <cellStyle name="Comma  - ｽﾀｲﾙ2" xfId="3"/>
    <cellStyle name="Comma [0]_laroux" xfId="4"/>
    <cellStyle name="Comma_ - ｽﾀｲﾙ3" xfId="5"/>
    <cellStyle name="Curren - ｽﾀｲﾙ5" xfId="6"/>
    <cellStyle name="Curren - ｽﾀｲﾙ6" xfId="7"/>
    <cellStyle name="Curren - ｽﾀｲﾙ7" xfId="8"/>
    <cellStyle name="Curren - ｽﾀｲﾙ8" xfId="9"/>
    <cellStyle name="Currency [0]_laroux" xfId="10"/>
    <cellStyle name="Currency_laroux" xfId="11"/>
    <cellStyle name="Normal_laroux" xfId="12"/>
    <cellStyle name="パーセント 5" xfId="19"/>
    <cellStyle name="桁区切り" xfId="1" builtinId="6"/>
    <cellStyle name="書類" xfId="13"/>
    <cellStyle name="標準" xfId="0" builtinId="0"/>
    <cellStyle name="標準 2" xfId="14"/>
    <cellStyle name="標準(小数)" xfId="15"/>
    <cellStyle name="標準_契約更改内訳書　原紙2" xfId="18"/>
    <cellStyle name="標準_東京ベイ見積" xfId="20"/>
    <cellStyle name="標準_内訳書" xfId="17"/>
    <cellStyle name="未定義" xfId="16"/>
  </cellStyles>
  <dxfs count="4">
    <dxf>
      <font>
        <condense val="0"/>
        <extend val="0"/>
        <color indexed="9"/>
      </font>
    </dxf>
    <dxf>
      <numFmt numFmtId="177" formatCode="&quot;至&quot;\ \ yyyy&quot;年&quot;m&quot;月&quot;d&quot;日&quot;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6" formatCode="&quot;自&quot;\ \ yyyy&quot;年&quot;m&quot;月&quot;d&quot;日&quot;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00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216877</xdr:colOff>
      <xdr:row>39</xdr:row>
      <xdr:rowOff>0</xdr:rowOff>
    </xdr:from>
    <xdr:to>
      <xdr:col>13</xdr:col>
      <xdr:colOff>93570</xdr:colOff>
      <xdr:row>49</xdr:row>
      <xdr:rowOff>16328</xdr:rowOff>
    </xdr:to>
    <xdr:grpSp>
      <xdr:nvGrpSpPr>
        <xdr:cNvPr id="2" name="グループ化 1"/>
        <xdr:cNvGrpSpPr/>
      </xdr:nvGrpSpPr>
      <xdr:grpSpPr>
        <a:xfrm>
          <a:off x="1725637" y="7551420"/>
          <a:ext cx="1202573" cy="1921328"/>
          <a:chOff x="2201387" y="7621834"/>
          <a:chExt cx="1981967" cy="3009137"/>
        </a:xfrm>
      </xdr:grpSpPr>
      <xdr:sp macro="" textlink="">
        <xdr:nvSpPr>
          <xdr:cNvPr id="3" name="Line 1650"/>
          <xdr:cNvSpPr>
            <a:spLocks noChangeShapeType="1"/>
          </xdr:cNvSpPr>
        </xdr:nvSpPr>
        <xdr:spPr bwMode="auto">
          <a:xfrm>
            <a:off x="3668092" y="7651446"/>
            <a:ext cx="12282" cy="294098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" name="Line 1650"/>
          <xdr:cNvSpPr>
            <a:spLocks noChangeShapeType="1"/>
          </xdr:cNvSpPr>
        </xdr:nvSpPr>
        <xdr:spPr bwMode="auto">
          <a:xfrm flipH="1">
            <a:off x="2464478" y="7637114"/>
            <a:ext cx="867" cy="29806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" name="Line 1650"/>
          <xdr:cNvSpPr>
            <a:spLocks noChangeShapeType="1"/>
          </xdr:cNvSpPr>
        </xdr:nvSpPr>
        <xdr:spPr bwMode="auto">
          <a:xfrm flipH="1">
            <a:off x="2697482" y="7625959"/>
            <a:ext cx="12714" cy="299258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" name="Line 1650"/>
          <xdr:cNvSpPr>
            <a:spLocks noChangeShapeType="1"/>
          </xdr:cNvSpPr>
        </xdr:nvSpPr>
        <xdr:spPr bwMode="auto">
          <a:xfrm>
            <a:off x="3177398" y="7635574"/>
            <a:ext cx="8286" cy="296202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7" name="Line 1650"/>
          <xdr:cNvSpPr>
            <a:spLocks noChangeShapeType="1"/>
          </xdr:cNvSpPr>
        </xdr:nvSpPr>
        <xdr:spPr bwMode="auto">
          <a:xfrm>
            <a:off x="3438165" y="7651633"/>
            <a:ext cx="7495" cy="2939741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8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9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0" name="Line 1650"/>
          <xdr:cNvSpPr>
            <a:spLocks noChangeShapeType="1"/>
          </xdr:cNvSpPr>
        </xdr:nvSpPr>
        <xdr:spPr bwMode="auto">
          <a:xfrm flipH="1">
            <a:off x="2201387" y="7621834"/>
            <a:ext cx="11719" cy="295082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" name="Line 1650"/>
          <xdr:cNvSpPr>
            <a:spLocks noChangeShapeType="1"/>
          </xdr:cNvSpPr>
        </xdr:nvSpPr>
        <xdr:spPr bwMode="auto">
          <a:xfrm flipH="1">
            <a:off x="2932722" y="7630655"/>
            <a:ext cx="8" cy="297781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absolute">
    <xdr:from>
      <xdr:col>20</xdr:col>
      <xdr:colOff>220688</xdr:colOff>
      <xdr:row>39</xdr:row>
      <xdr:rowOff>0</xdr:rowOff>
    </xdr:from>
    <xdr:to>
      <xdr:col>26</xdr:col>
      <xdr:colOff>93572</xdr:colOff>
      <xdr:row>49</xdr:row>
      <xdr:rowOff>16328</xdr:rowOff>
    </xdr:to>
    <xdr:grpSp>
      <xdr:nvGrpSpPr>
        <xdr:cNvPr id="12" name="グループ化 11"/>
        <xdr:cNvGrpSpPr/>
      </xdr:nvGrpSpPr>
      <xdr:grpSpPr>
        <a:xfrm>
          <a:off x="4602188" y="7551420"/>
          <a:ext cx="1198764" cy="1921328"/>
          <a:chOff x="2229097" y="7621834"/>
          <a:chExt cx="1954257" cy="3009137"/>
        </a:xfrm>
      </xdr:grpSpPr>
      <xdr:sp macro="" textlink="">
        <xdr:nvSpPr>
          <xdr:cNvPr id="13" name="Line 1650"/>
          <xdr:cNvSpPr>
            <a:spLocks noChangeShapeType="1"/>
          </xdr:cNvSpPr>
        </xdr:nvSpPr>
        <xdr:spPr bwMode="auto">
          <a:xfrm>
            <a:off x="3668092" y="7651446"/>
            <a:ext cx="12282" cy="294098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4" name="Line 1650"/>
          <xdr:cNvSpPr>
            <a:spLocks noChangeShapeType="1"/>
          </xdr:cNvSpPr>
        </xdr:nvSpPr>
        <xdr:spPr bwMode="auto">
          <a:xfrm flipH="1">
            <a:off x="2464479" y="7637114"/>
            <a:ext cx="867" cy="29806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Line 1650"/>
          <xdr:cNvSpPr>
            <a:spLocks noChangeShapeType="1"/>
          </xdr:cNvSpPr>
        </xdr:nvSpPr>
        <xdr:spPr bwMode="auto">
          <a:xfrm flipH="1">
            <a:off x="2711337" y="7625959"/>
            <a:ext cx="12714" cy="299258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Line 1650"/>
          <xdr:cNvSpPr>
            <a:spLocks noChangeShapeType="1"/>
          </xdr:cNvSpPr>
        </xdr:nvSpPr>
        <xdr:spPr bwMode="auto">
          <a:xfrm>
            <a:off x="3177398" y="7635574"/>
            <a:ext cx="8286" cy="296202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Line 1650"/>
          <xdr:cNvSpPr>
            <a:spLocks noChangeShapeType="1"/>
          </xdr:cNvSpPr>
        </xdr:nvSpPr>
        <xdr:spPr bwMode="auto">
          <a:xfrm>
            <a:off x="3438165" y="7651633"/>
            <a:ext cx="7495" cy="2939741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8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9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0" name="Line 1650"/>
          <xdr:cNvSpPr>
            <a:spLocks noChangeShapeType="1"/>
          </xdr:cNvSpPr>
        </xdr:nvSpPr>
        <xdr:spPr bwMode="auto">
          <a:xfrm flipH="1">
            <a:off x="2229097" y="7621834"/>
            <a:ext cx="11719" cy="295082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" name="Line 1650"/>
          <xdr:cNvSpPr>
            <a:spLocks noChangeShapeType="1"/>
          </xdr:cNvSpPr>
        </xdr:nvSpPr>
        <xdr:spPr bwMode="auto">
          <a:xfrm flipH="1">
            <a:off x="2932722" y="7630655"/>
            <a:ext cx="8" cy="297781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absolute">
    <xdr:from>
      <xdr:col>15</xdr:col>
      <xdr:colOff>935</xdr:colOff>
      <xdr:row>39</xdr:row>
      <xdr:rowOff>2632</xdr:rowOff>
    </xdr:from>
    <xdr:to>
      <xdr:col>19</xdr:col>
      <xdr:colOff>99012</xdr:colOff>
      <xdr:row>49</xdr:row>
      <xdr:rowOff>16326</xdr:rowOff>
    </xdr:to>
    <xdr:grpSp>
      <xdr:nvGrpSpPr>
        <xdr:cNvPr id="22" name="グループ化 21"/>
        <xdr:cNvGrpSpPr/>
      </xdr:nvGrpSpPr>
      <xdr:grpSpPr>
        <a:xfrm>
          <a:off x="3277535" y="7554052"/>
          <a:ext cx="981997" cy="1918694"/>
          <a:chOff x="2422915" y="7625959"/>
          <a:chExt cx="1760439" cy="3005012"/>
        </a:xfrm>
      </xdr:grpSpPr>
      <xdr:sp macro="" textlink="">
        <xdr:nvSpPr>
          <xdr:cNvPr id="23" name="Line 1650"/>
          <xdr:cNvSpPr>
            <a:spLocks noChangeShapeType="1"/>
          </xdr:cNvSpPr>
        </xdr:nvSpPr>
        <xdr:spPr bwMode="auto">
          <a:xfrm>
            <a:off x="3668092" y="7651446"/>
            <a:ext cx="12282" cy="294098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4" name="Line 1650"/>
          <xdr:cNvSpPr>
            <a:spLocks noChangeShapeType="1"/>
          </xdr:cNvSpPr>
        </xdr:nvSpPr>
        <xdr:spPr bwMode="auto">
          <a:xfrm flipH="1">
            <a:off x="2422915" y="7637114"/>
            <a:ext cx="867" cy="29806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5" name="Line 1650"/>
          <xdr:cNvSpPr>
            <a:spLocks noChangeShapeType="1"/>
          </xdr:cNvSpPr>
        </xdr:nvSpPr>
        <xdr:spPr bwMode="auto">
          <a:xfrm flipH="1">
            <a:off x="2669773" y="7625959"/>
            <a:ext cx="12714" cy="299258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6" name="Line 1650"/>
          <xdr:cNvSpPr>
            <a:spLocks noChangeShapeType="1"/>
          </xdr:cNvSpPr>
        </xdr:nvSpPr>
        <xdr:spPr bwMode="auto">
          <a:xfrm>
            <a:off x="3177398" y="7635574"/>
            <a:ext cx="8286" cy="296202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7" name="Line 1650"/>
          <xdr:cNvSpPr>
            <a:spLocks noChangeShapeType="1"/>
          </xdr:cNvSpPr>
        </xdr:nvSpPr>
        <xdr:spPr bwMode="auto">
          <a:xfrm>
            <a:off x="3438165" y="7651633"/>
            <a:ext cx="7495" cy="2939741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8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9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0" name="Line 1650"/>
          <xdr:cNvSpPr>
            <a:spLocks noChangeShapeType="1"/>
          </xdr:cNvSpPr>
        </xdr:nvSpPr>
        <xdr:spPr bwMode="auto">
          <a:xfrm flipH="1">
            <a:off x="2932722" y="7630655"/>
            <a:ext cx="8" cy="297781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182441</xdr:colOff>
      <xdr:row>31</xdr:row>
      <xdr:rowOff>309840</xdr:rowOff>
    </xdr:from>
    <xdr:to>
      <xdr:col>13</xdr:col>
      <xdr:colOff>99014</xdr:colOff>
      <xdr:row>34</xdr:row>
      <xdr:rowOff>0</xdr:rowOff>
    </xdr:to>
    <xdr:grpSp>
      <xdr:nvGrpSpPr>
        <xdr:cNvPr id="31" name="グループ化 30"/>
        <xdr:cNvGrpSpPr/>
      </xdr:nvGrpSpPr>
      <xdr:grpSpPr>
        <a:xfrm>
          <a:off x="1691201" y="6169620"/>
          <a:ext cx="1242453" cy="414060"/>
          <a:chOff x="2213807" y="7583674"/>
          <a:chExt cx="1969547" cy="3047297"/>
        </a:xfrm>
      </xdr:grpSpPr>
      <xdr:sp macro="" textlink="">
        <xdr:nvSpPr>
          <xdr:cNvPr id="32" name="Line 1650"/>
          <xdr:cNvSpPr>
            <a:spLocks noChangeShapeType="1"/>
          </xdr:cNvSpPr>
        </xdr:nvSpPr>
        <xdr:spPr bwMode="auto">
          <a:xfrm>
            <a:off x="3668092" y="7651446"/>
            <a:ext cx="12282" cy="294098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Line 1650"/>
          <xdr:cNvSpPr>
            <a:spLocks noChangeShapeType="1"/>
          </xdr:cNvSpPr>
        </xdr:nvSpPr>
        <xdr:spPr bwMode="auto">
          <a:xfrm flipH="1">
            <a:off x="2476420" y="7637111"/>
            <a:ext cx="866" cy="29806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4" name="Line 1650"/>
          <xdr:cNvSpPr>
            <a:spLocks noChangeShapeType="1"/>
          </xdr:cNvSpPr>
        </xdr:nvSpPr>
        <xdr:spPr bwMode="auto">
          <a:xfrm flipH="1">
            <a:off x="2750806" y="7625954"/>
            <a:ext cx="12713" cy="299257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5" name="Line 1650"/>
          <xdr:cNvSpPr>
            <a:spLocks noChangeShapeType="1"/>
          </xdr:cNvSpPr>
        </xdr:nvSpPr>
        <xdr:spPr bwMode="auto">
          <a:xfrm>
            <a:off x="3208079" y="7583674"/>
            <a:ext cx="8287" cy="29620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6" name="Line 1650"/>
          <xdr:cNvSpPr>
            <a:spLocks noChangeShapeType="1"/>
          </xdr:cNvSpPr>
        </xdr:nvSpPr>
        <xdr:spPr bwMode="auto">
          <a:xfrm>
            <a:off x="3438165" y="7651633"/>
            <a:ext cx="7495" cy="2939741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8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9" name="Line 1650"/>
          <xdr:cNvSpPr>
            <a:spLocks noChangeShapeType="1"/>
          </xdr:cNvSpPr>
        </xdr:nvSpPr>
        <xdr:spPr bwMode="auto">
          <a:xfrm flipH="1">
            <a:off x="2213807" y="7621831"/>
            <a:ext cx="11719" cy="2950825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Line 1650"/>
          <xdr:cNvSpPr>
            <a:spLocks noChangeShapeType="1"/>
          </xdr:cNvSpPr>
        </xdr:nvSpPr>
        <xdr:spPr bwMode="auto">
          <a:xfrm flipH="1">
            <a:off x="2973629" y="7630654"/>
            <a:ext cx="8" cy="2977812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absolute">
    <xdr:from>
      <xdr:col>14</xdr:col>
      <xdr:colOff>184637</xdr:colOff>
      <xdr:row>32</xdr:row>
      <xdr:rowOff>16329</xdr:rowOff>
    </xdr:from>
    <xdr:to>
      <xdr:col>19</xdr:col>
      <xdr:colOff>100799</xdr:colOff>
      <xdr:row>34</xdr:row>
      <xdr:rowOff>6508</xdr:rowOff>
    </xdr:to>
    <xdr:grpSp>
      <xdr:nvGrpSpPr>
        <xdr:cNvPr id="41" name="グループ化 40"/>
        <xdr:cNvGrpSpPr/>
      </xdr:nvGrpSpPr>
      <xdr:grpSpPr>
        <a:xfrm>
          <a:off x="3240257" y="6188529"/>
          <a:ext cx="1021062" cy="401659"/>
          <a:chOff x="2479160" y="7625959"/>
          <a:chExt cx="1704194" cy="3053567"/>
        </a:xfrm>
      </xdr:grpSpPr>
      <xdr:sp macro="" textlink="">
        <xdr:nvSpPr>
          <xdr:cNvPr id="42" name="Line 1650"/>
          <xdr:cNvSpPr>
            <a:spLocks noChangeShapeType="1"/>
          </xdr:cNvSpPr>
        </xdr:nvSpPr>
        <xdr:spPr bwMode="auto">
          <a:xfrm>
            <a:off x="3710275" y="7722510"/>
            <a:ext cx="12282" cy="294098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Line 1650"/>
          <xdr:cNvSpPr>
            <a:spLocks noChangeShapeType="1"/>
          </xdr:cNvSpPr>
        </xdr:nvSpPr>
        <xdr:spPr bwMode="auto">
          <a:xfrm flipH="1">
            <a:off x="2479160" y="7637113"/>
            <a:ext cx="867" cy="29806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4" name="Line 1650"/>
          <xdr:cNvSpPr>
            <a:spLocks noChangeShapeType="1"/>
          </xdr:cNvSpPr>
        </xdr:nvSpPr>
        <xdr:spPr bwMode="auto">
          <a:xfrm flipH="1">
            <a:off x="2740079" y="7625959"/>
            <a:ext cx="12713" cy="2992582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5" name="Line 1650"/>
          <xdr:cNvSpPr>
            <a:spLocks noChangeShapeType="1"/>
          </xdr:cNvSpPr>
        </xdr:nvSpPr>
        <xdr:spPr bwMode="auto">
          <a:xfrm>
            <a:off x="3233643" y="7635576"/>
            <a:ext cx="8286" cy="29620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6" name="Line 1650"/>
          <xdr:cNvSpPr>
            <a:spLocks noChangeShapeType="1"/>
          </xdr:cNvSpPr>
        </xdr:nvSpPr>
        <xdr:spPr bwMode="auto">
          <a:xfrm>
            <a:off x="3480349" y="7651632"/>
            <a:ext cx="7495" cy="2939744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7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8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9" name="Line 1650"/>
          <xdr:cNvSpPr>
            <a:spLocks noChangeShapeType="1"/>
          </xdr:cNvSpPr>
        </xdr:nvSpPr>
        <xdr:spPr bwMode="auto">
          <a:xfrm flipH="1">
            <a:off x="3017090" y="7701716"/>
            <a:ext cx="7" cy="297781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absolute">
    <xdr:from>
      <xdr:col>20</xdr:col>
      <xdr:colOff>219808</xdr:colOff>
      <xdr:row>32</xdr:row>
      <xdr:rowOff>16329</xdr:rowOff>
    </xdr:from>
    <xdr:to>
      <xdr:col>26</xdr:col>
      <xdr:colOff>99014</xdr:colOff>
      <xdr:row>34</xdr:row>
      <xdr:rowOff>0</xdr:rowOff>
    </xdr:to>
    <xdr:grpSp>
      <xdr:nvGrpSpPr>
        <xdr:cNvPr id="50" name="グループ化 49"/>
        <xdr:cNvGrpSpPr/>
      </xdr:nvGrpSpPr>
      <xdr:grpSpPr>
        <a:xfrm>
          <a:off x="4601308" y="6188529"/>
          <a:ext cx="1205086" cy="395151"/>
          <a:chOff x="2173678" y="7621834"/>
          <a:chExt cx="2009676" cy="3009137"/>
        </a:xfrm>
      </xdr:grpSpPr>
      <xdr:sp macro="" textlink="">
        <xdr:nvSpPr>
          <xdr:cNvPr id="51" name="Line 1650"/>
          <xdr:cNvSpPr>
            <a:spLocks noChangeShapeType="1"/>
          </xdr:cNvSpPr>
        </xdr:nvSpPr>
        <xdr:spPr bwMode="auto">
          <a:xfrm>
            <a:off x="3668092" y="7651446"/>
            <a:ext cx="12282" cy="294098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" name="Line 1650"/>
          <xdr:cNvSpPr>
            <a:spLocks noChangeShapeType="1"/>
          </xdr:cNvSpPr>
        </xdr:nvSpPr>
        <xdr:spPr bwMode="auto">
          <a:xfrm flipH="1">
            <a:off x="2422915" y="7637114"/>
            <a:ext cx="867" cy="2980636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3" name="Line 1650"/>
          <xdr:cNvSpPr>
            <a:spLocks noChangeShapeType="1"/>
          </xdr:cNvSpPr>
        </xdr:nvSpPr>
        <xdr:spPr bwMode="auto">
          <a:xfrm flipH="1">
            <a:off x="2669773" y="7625959"/>
            <a:ext cx="12714" cy="299258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4" name="Line 1650"/>
          <xdr:cNvSpPr>
            <a:spLocks noChangeShapeType="1"/>
          </xdr:cNvSpPr>
        </xdr:nvSpPr>
        <xdr:spPr bwMode="auto">
          <a:xfrm>
            <a:off x="3177398" y="7635574"/>
            <a:ext cx="8286" cy="296202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5" name="Line 1650"/>
          <xdr:cNvSpPr>
            <a:spLocks noChangeShapeType="1"/>
          </xdr:cNvSpPr>
        </xdr:nvSpPr>
        <xdr:spPr bwMode="auto">
          <a:xfrm>
            <a:off x="3438165" y="7651633"/>
            <a:ext cx="7495" cy="2939741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6" name="Line 1650"/>
          <xdr:cNvSpPr>
            <a:spLocks noChangeShapeType="1"/>
          </xdr:cNvSpPr>
        </xdr:nvSpPr>
        <xdr:spPr bwMode="auto">
          <a:xfrm flipH="1">
            <a:off x="3921601" y="7670509"/>
            <a:ext cx="9529" cy="295423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7" name="Line 1650"/>
          <xdr:cNvSpPr>
            <a:spLocks noChangeShapeType="1"/>
          </xdr:cNvSpPr>
        </xdr:nvSpPr>
        <xdr:spPr bwMode="auto">
          <a:xfrm flipH="1">
            <a:off x="4174904" y="7666241"/>
            <a:ext cx="8450" cy="296473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8" name="Line 1650"/>
          <xdr:cNvSpPr>
            <a:spLocks noChangeShapeType="1"/>
          </xdr:cNvSpPr>
        </xdr:nvSpPr>
        <xdr:spPr bwMode="auto">
          <a:xfrm flipH="1">
            <a:off x="2173678" y="7621834"/>
            <a:ext cx="11719" cy="295082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Line 1650"/>
          <xdr:cNvSpPr>
            <a:spLocks noChangeShapeType="1"/>
          </xdr:cNvSpPr>
        </xdr:nvSpPr>
        <xdr:spPr bwMode="auto">
          <a:xfrm flipH="1">
            <a:off x="2932722" y="7630655"/>
            <a:ext cx="8" cy="297781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23</xdr:col>
      <xdr:colOff>190500</xdr:colOff>
      <xdr:row>35</xdr:row>
      <xdr:rowOff>38100</xdr:rowOff>
    </xdr:from>
    <xdr:to>
      <xdr:col>37</xdr:col>
      <xdr:colOff>79164</xdr:colOff>
      <xdr:row>42</xdr:row>
      <xdr:rowOff>108442</xdr:rowOff>
    </xdr:to>
    <xdr:sp macro="" textlink="">
      <xdr:nvSpPr>
        <xdr:cNvPr id="60" name="U ターン矢印 59"/>
        <xdr:cNvSpPr/>
      </xdr:nvSpPr>
      <xdr:spPr>
        <a:xfrm>
          <a:off x="5838825" y="6934200"/>
          <a:ext cx="3031914" cy="1403842"/>
        </a:xfrm>
        <a:prstGeom prst="uturnArrow">
          <a:avLst/>
        </a:prstGeom>
        <a:scene3d>
          <a:camera prst="orthographicFront">
            <a:rot lat="0" lon="1080000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01\&#20840;&#20307;&#20849;&#26377;\16-&#21407;&#20385;&#31649;&#29702;\&#20803;&#12487;&#12540;&#12479;\24&#26399;\&#38609;&#24037;&#20107;\2404-14&#12288;&#22806;&#22721;&#12479;&#12452;&#12523;&#35519;&#2661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laroux"/>
      <sheetName val="頭紙"/>
      <sheetName val="内訳書"/>
      <sheetName val="明細内訳書"/>
      <sheetName val="諸経費"/>
      <sheetName val="基本ﾍﾟｰｼﾞ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5">
          <cell r="F5" t="str">
            <v>式</v>
          </cell>
        </row>
        <row r="6">
          <cell r="F6" t="str">
            <v>㎡</v>
          </cell>
        </row>
        <row r="7">
          <cell r="F7" t="str">
            <v>ヶ所</v>
          </cell>
        </row>
        <row r="8">
          <cell r="F8" t="str">
            <v>ｍ</v>
          </cell>
        </row>
        <row r="9">
          <cell r="F9" t="str">
            <v>本</v>
          </cell>
        </row>
        <row r="10">
          <cell r="F10" t="str">
            <v>個</v>
          </cell>
        </row>
        <row r="11">
          <cell r="F11" t="str">
            <v>m3</v>
          </cell>
        </row>
        <row r="12">
          <cell r="F12" t="str">
            <v>基</v>
          </cell>
        </row>
        <row r="13">
          <cell r="F13" t="str">
            <v>組</v>
          </cell>
        </row>
        <row r="14">
          <cell r="F14" t="str">
            <v>台</v>
          </cell>
        </row>
        <row r="15">
          <cell r="F15" t="str">
            <v>面</v>
          </cell>
        </row>
        <row r="16">
          <cell r="F16" t="str">
            <v>枚</v>
          </cell>
        </row>
        <row r="17">
          <cell r="F17" t="str">
            <v>ｔ</v>
          </cell>
        </row>
        <row r="18">
          <cell r="F18" t="str">
            <v>Kg</v>
          </cell>
        </row>
        <row r="19">
          <cell r="F19" t="str">
            <v>袋</v>
          </cell>
        </row>
        <row r="20">
          <cell r="F20" t="str">
            <v>帖</v>
          </cell>
        </row>
        <row r="21">
          <cell r="F21" t="str">
            <v>件</v>
          </cell>
        </row>
        <row r="22">
          <cell r="F22" t="str">
            <v>棟</v>
          </cell>
        </row>
        <row r="23">
          <cell r="F23" t="str">
            <v>戸</v>
          </cell>
        </row>
        <row r="24">
          <cell r="F24" t="str">
            <v>室</v>
          </cell>
        </row>
        <row r="25">
          <cell r="F25" t="str">
            <v>回</v>
          </cell>
        </row>
        <row r="26">
          <cell r="F26" t="str">
            <v>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G58"/>
  <sheetViews>
    <sheetView tabSelected="1" zoomScaleNormal="100" zoomScaleSheetLayoutView="130" workbookViewId="0">
      <selection activeCell="B20" sqref="B20:AF21"/>
    </sheetView>
  </sheetViews>
  <sheetFormatPr defaultColWidth="9" defaultRowHeight="13.2"/>
  <cols>
    <col min="1" max="1" width="2.6640625" style="2" customWidth="1"/>
    <col min="2" max="18" width="3.21875" style="2" customWidth="1"/>
    <col min="19" max="23" width="3.21875" style="1" customWidth="1"/>
    <col min="24" max="32" width="3.21875" style="2" customWidth="1"/>
    <col min="33" max="35" width="2.21875" style="2" customWidth="1"/>
    <col min="36" max="54" width="2.6640625" style="2" customWidth="1"/>
    <col min="55" max="55" width="9" style="2"/>
    <col min="56" max="57" width="11.88671875" style="2" bestFit="1" customWidth="1"/>
    <col min="58" max="16384" width="9" style="2"/>
  </cols>
  <sheetData>
    <row r="1" spans="2:32" ht="8.25" customHeight="1" thickTop="1">
      <c r="B1" s="345" t="s">
        <v>40</v>
      </c>
      <c r="C1" s="346"/>
      <c r="D1" s="346"/>
      <c r="E1" s="346"/>
      <c r="F1" s="347"/>
      <c r="G1" s="52"/>
      <c r="H1" s="86"/>
      <c r="I1" s="86"/>
      <c r="J1" s="86"/>
      <c r="K1" s="86"/>
      <c r="L1" s="354" t="s">
        <v>0</v>
      </c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2:32" ht="8.25" customHeight="1">
      <c r="B2" s="348"/>
      <c r="C2" s="349"/>
      <c r="D2" s="349"/>
      <c r="E2" s="349"/>
      <c r="F2" s="350"/>
      <c r="G2" s="52"/>
      <c r="H2" s="86"/>
      <c r="I2" s="86"/>
      <c r="J2" s="86"/>
      <c r="K2" s="86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8.25" customHeight="1">
      <c r="B3" s="348"/>
      <c r="C3" s="349"/>
      <c r="D3" s="349"/>
      <c r="E3" s="349"/>
      <c r="F3" s="350"/>
      <c r="G3" s="52"/>
      <c r="H3" s="86"/>
      <c r="I3" s="86"/>
      <c r="J3" s="86"/>
      <c r="K3" s="86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18.75" customHeight="1" thickBot="1">
      <c r="B4" s="351"/>
      <c r="C4" s="352"/>
      <c r="D4" s="352"/>
      <c r="E4" s="352"/>
      <c r="F4" s="353"/>
      <c r="G4" s="6"/>
      <c r="H4" s="6"/>
      <c r="I4" s="6"/>
      <c r="J4" s="6"/>
      <c r="K4" s="7"/>
      <c r="L4" s="355" t="s">
        <v>38</v>
      </c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86"/>
      <c r="X4" s="86"/>
      <c r="Y4" s="86"/>
      <c r="Z4" s="86"/>
      <c r="AA4" s="86"/>
      <c r="AB4" s="86"/>
      <c r="AC4" s="86"/>
      <c r="AD4" s="86"/>
      <c r="AE4" s="86"/>
    </row>
    <row r="5" spans="2:32" ht="22.5" customHeight="1" thickTop="1">
      <c r="B5" s="8" t="s">
        <v>1</v>
      </c>
      <c r="C5" s="9"/>
      <c r="D5" s="9"/>
      <c r="E5" s="9"/>
      <c r="F5" s="9"/>
      <c r="G5" s="9"/>
      <c r="H5" s="9"/>
      <c r="I5" s="9"/>
      <c r="J5" s="9"/>
      <c r="K5" s="64"/>
      <c r="L5" s="64"/>
      <c r="M5" s="64"/>
      <c r="N5" s="64"/>
      <c r="R5" s="10"/>
      <c r="S5" s="10"/>
      <c r="T5" s="11"/>
      <c r="U5" s="12"/>
      <c r="W5" s="3" t="s">
        <v>2</v>
      </c>
      <c r="X5" s="4"/>
      <c r="Y5" s="3" t="s">
        <v>3</v>
      </c>
      <c r="Z5" s="356" t="s">
        <v>78</v>
      </c>
      <c r="AA5" s="356"/>
      <c r="AB5" s="356"/>
      <c r="AC5" s="356"/>
      <c r="AD5" s="356"/>
      <c r="AE5" s="356"/>
      <c r="AF5" s="356"/>
    </row>
    <row r="6" spans="2:32" ht="1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7.5" customHeight="1">
      <c r="B7" s="357"/>
      <c r="C7" s="358"/>
      <c r="D7" s="358"/>
      <c r="E7" s="359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16"/>
      <c r="U7" s="16"/>
      <c r="V7" s="16"/>
      <c r="W7" s="16"/>
      <c r="X7" s="17"/>
      <c r="Y7" s="17"/>
      <c r="Z7" s="17"/>
      <c r="AA7" s="17"/>
      <c r="AB7" s="17"/>
      <c r="AC7" s="17"/>
      <c r="AD7" s="17"/>
      <c r="AE7" s="17"/>
      <c r="AF7" s="18"/>
    </row>
    <row r="8" spans="2:32" ht="12" customHeight="1">
      <c r="B8" s="19"/>
      <c r="C8" s="342" t="s">
        <v>4</v>
      </c>
      <c r="D8" s="342"/>
      <c r="E8" s="343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20"/>
      <c r="T8" s="21"/>
      <c r="U8" s="21"/>
      <c r="V8" s="340" t="s">
        <v>79</v>
      </c>
      <c r="W8" s="341"/>
      <c r="X8" s="341"/>
      <c r="Y8" s="341"/>
      <c r="Z8" s="331" t="s">
        <v>80</v>
      </c>
      <c r="AA8" s="331"/>
      <c r="AB8" s="331"/>
      <c r="AC8" s="331"/>
      <c r="AD8" s="331"/>
      <c r="AE8" s="331"/>
      <c r="AF8" s="332"/>
    </row>
    <row r="9" spans="2:32" ht="12" customHeight="1">
      <c r="B9" s="19"/>
      <c r="C9" s="342" t="s">
        <v>5</v>
      </c>
      <c r="D9" s="342"/>
      <c r="E9" s="343"/>
      <c r="F9" s="344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23"/>
      <c r="T9" s="24"/>
      <c r="U9" s="24"/>
      <c r="V9" s="341"/>
      <c r="W9" s="341"/>
      <c r="X9" s="341"/>
      <c r="Y9" s="341"/>
      <c r="Z9" s="331"/>
      <c r="AA9" s="331"/>
      <c r="AB9" s="331"/>
      <c r="AC9" s="331"/>
      <c r="AD9" s="331"/>
      <c r="AE9" s="331"/>
      <c r="AF9" s="332"/>
    </row>
    <row r="10" spans="2:32" ht="12" customHeight="1">
      <c r="B10" s="19"/>
      <c r="C10" s="342"/>
      <c r="D10" s="342"/>
      <c r="E10" s="343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23"/>
      <c r="T10" s="24"/>
      <c r="U10" s="24"/>
      <c r="V10" s="340" t="s">
        <v>81</v>
      </c>
      <c r="W10" s="341"/>
      <c r="X10" s="341"/>
      <c r="Y10" s="341"/>
      <c r="Z10" s="331">
        <v>1234</v>
      </c>
      <c r="AA10" s="331"/>
      <c r="AB10" s="331"/>
      <c r="AC10" s="331"/>
      <c r="AD10" s="331"/>
      <c r="AE10" s="331"/>
      <c r="AF10" s="332"/>
    </row>
    <row r="11" spans="2:32" ht="11.25" customHeight="1">
      <c r="B11" s="19"/>
      <c r="C11" s="342" t="s">
        <v>6</v>
      </c>
      <c r="D11" s="342"/>
      <c r="E11" s="343"/>
      <c r="F11" s="344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4" t="s">
        <v>7</v>
      </c>
      <c r="T11" s="24"/>
      <c r="U11" s="24"/>
      <c r="V11" s="341"/>
      <c r="W11" s="341"/>
      <c r="X11" s="341"/>
      <c r="Y11" s="341"/>
      <c r="Z11" s="331"/>
      <c r="AA11" s="331"/>
      <c r="AB11" s="331"/>
      <c r="AC11" s="331"/>
      <c r="AD11" s="331"/>
      <c r="AE11" s="331"/>
      <c r="AF11" s="332"/>
    </row>
    <row r="12" spans="2:32" ht="11.25" customHeight="1">
      <c r="B12" s="28"/>
      <c r="C12" s="342"/>
      <c r="D12" s="342"/>
      <c r="E12" s="343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4"/>
      <c r="T12" s="29"/>
      <c r="U12" s="29"/>
      <c r="V12" s="29"/>
      <c r="W12" s="29"/>
      <c r="Z12" s="25"/>
      <c r="AA12" s="25"/>
      <c r="AB12" s="26"/>
      <c r="AC12" s="26"/>
      <c r="AD12" s="26"/>
      <c r="AE12" s="26"/>
      <c r="AF12" s="27"/>
    </row>
    <row r="13" spans="2:32" ht="11.25" customHeight="1">
      <c r="B13" s="19"/>
      <c r="C13" s="342"/>
      <c r="D13" s="342"/>
      <c r="E13" s="343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4"/>
      <c r="T13" s="21"/>
      <c r="U13" s="21"/>
      <c r="V13" s="30"/>
      <c r="W13" s="30"/>
      <c r="X13" s="30"/>
      <c r="Y13" s="30"/>
      <c r="Z13" s="31"/>
      <c r="AA13" s="31"/>
      <c r="AB13" s="31"/>
      <c r="AC13" s="31"/>
      <c r="AD13" s="31"/>
      <c r="AE13" s="31"/>
      <c r="AF13" s="32"/>
    </row>
    <row r="14" spans="2:32" ht="11.25" customHeight="1">
      <c r="B14" s="19"/>
      <c r="C14" s="342"/>
      <c r="D14" s="342"/>
      <c r="E14" s="343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4"/>
      <c r="T14" s="21"/>
      <c r="U14" s="21"/>
      <c r="V14" s="30"/>
      <c r="W14" s="30"/>
      <c r="X14" s="30"/>
      <c r="Y14" s="30"/>
      <c r="Z14" s="31"/>
      <c r="AA14" s="31"/>
      <c r="AB14" s="31"/>
      <c r="AC14" s="31"/>
      <c r="AD14" s="31"/>
      <c r="AE14" s="31"/>
      <c r="AF14" s="32"/>
    </row>
    <row r="15" spans="2:32" ht="9" customHeight="1">
      <c r="B15" s="19"/>
      <c r="C15" s="325" t="s">
        <v>8</v>
      </c>
      <c r="D15" s="325"/>
      <c r="E15" s="326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123"/>
      <c r="T15" s="21"/>
      <c r="U15" s="21"/>
      <c r="V15" s="329" t="s">
        <v>9</v>
      </c>
      <c r="W15" s="330"/>
      <c r="X15" s="330"/>
      <c r="Y15" s="330"/>
      <c r="Z15" s="331"/>
      <c r="AA15" s="331"/>
      <c r="AB15" s="331"/>
      <c r="AC15" s="331"/>
      <c r="AD15" s="331"/>
      <c r="AE15" s="331"/>
      <c r="AF15" s="332"/>
    </row>
    <row r="16" spans="2:32" ht="9" customHeight="1">
      <c r="B16" s="19"/>
      <c r="C16" s="325"/>
      <c r="D16" s="325"/>
      <c r="E16" s="326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123"/>
      <c r="T16" s="21"/>
      <c r="U16" s="21"/>
      <c r="V16" s="330"/>
      <c r="W16" s="330"/>
      <c r="X16" s="330"/>
      <c r="Y16" s="330"/>
      <c r="Z16" s="331"/>
      <c r="AA16" s="331"/>
      <c r="AB16" s="331"/>
      <c r="AC16" s="331"/>
      <c r="AD16" s="331"/>
      <c r="AE16" s="331"/>
      <c r="AF16" s="332"/>
    </row>
    <row r="17" spans="2:55" ht="9" customHeight="1">
      <c r="B17" s="19"/>
      <c r="C17" s="325" t="s">
        <v>10</v>
      </c>
      <c r="D17" s="325"/>
      <c r="E17" s="326"/>
      <c r="F17" s="327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123"/>
      <c r="T17" s="21"/>
      <c r="U17" s="21"/>
      <c r="V17" s="329" t="s">
        <v>11</v>
      </c>
      <c r="W17" s="330"/>
      <c r="X17" s="330"/>
      <c r="Y17" s="330"/>
      <c r="Z17" s="331"/>
      <c r="AA17" s="331"/>
      <c r="AB17" s="331"/>
      <c r="AC17" s="331"/>
      <c r="AD17" s="331"/>
      <c r="AE17" s="331"/>
      <c r="AF17" s="332"/>
    </row>
    <row r="18" spans="2:55" ht="9" customHeight="1" thickBot="1">
      <c r="B18" s="33"/>
      <c r="C18" s="333"/>
      <c r="D18" s="333"/>
      <c r="E18" s="334"/>
      <c r="F18" s="335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4"/>
      <c r="T18" s="35"/>
      <c r="U18" s="35"/>
      <c r="V18" s="337"/>
      <c r="W18" s="337"/>
      <c r="X18" s="337"/>
      <c r="Y18" s="337"/>
      <c r="Z18" s="338"/>
      <c r="AA18" s="338"/>
      <c r="AB18" s="338"/>
      <c r="AC18" s="338"/>
      <c r="AD18" s="338"/>
      <c r="AE18" s="338"/>
      <c r="AF18" s="339"/>
    </row>
    <row r="19" spans="2:55" ht="15" customHeight="1" thickBot="1">
      <c r="B19" s="36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6"/>
      <c r="W19" s="37"/>
      <c r="X19" s="22"/>
      <c r="Y19" s="22"/>
      <c r="Z19" s="22"/>
      <c r="AA19" s="22"/>
      <c r="AB19" s="39"/>
      <c r="AC19" s="39"/>
      <c r="AD19" s="39"/>
      <c r="AE19" s="39"/>
      <c r="AF19" s="39"/>
    </row>
    <row r="20" spans="2:55" ht="15.75" customHeight="1">
      <c r="B20" s="363" t="s">
        <v>12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5"/>
    </row>
    <row r="21" spans="2:55" ht="22.5" customHeight="1"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8" t="s">
        <v>13</v>
      </c>
      <c r="P21" s="368"/>
      <c r="Q21" s="368"/>
      <c r="R21" s="289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368" t="s">
        <v>14</v>
      </c>
      <c r="AE21" s="368"/>
      <c r="AF21" s="323"/>
    </row>
    <row r="22" spans="2:55" ht="15.75" customHeight="1">
      <c r="B22" s="301" t="s">
        <v>15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3" t="s">
        <v>28</v>
      </c>
      <c r="T22" s="304"/>
      <c r="U22" s="304"/>
      <c r="V22" s="304"/>
      <c r="W22" s="305"/>
      <c r="X22" s="309" t="s">
        <v>16</v>
      </c>
      <c r="Y22" s="309"/>
      <c r="Z22" s="309"/>
      <c r="AA22" s="309"/>
      <c r="AB22" s="309"/>
      <c r="AC22" s="309"/>
      <c r="AD22" s="309"/>
      <c r="AE22" s="309"/>
      <c r="AF22" s="310"/>
      <c r="AH22" s="40"/>
    </row>
    <row r="23" spans="2:55" ht="15.75" customHeight="1">
      <c r="B23" s="311" t="s">
        <v>17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06"/>
      <c r="T23" s="307"/>
      <c r="U23" s="307"/>
      <c r="V23" s="307"/>
      <c r="W23" s="308"/>
      <c r="X23" s="309"/>
      <c r="Y23" s="309"/>
      <c r="Z23" s="309"/>
      <c r="AA23" s="309"/>
      <c r="AB23" s="309"/>
      <c r="AC23" s="309"/>
      <c r="AD23" s="309"/>
      <c r="AE23" s="309"/>
      <c r="AF23" s="310"/>
      <c r="AH23" s="40"/>
    </row>
    <row r="24" spans="2:55" ht="18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5"/>
      <c r="T24" s="315"/>
      <c r="U24" s="315"/>
      <c r="V24" s="315"/>
      <c r="W24" s="315"/>
      <c r="X24" s="317"/>
      <c r="Y24" s="317"/>
      <c r="Z24" s="317"/>
      <c r="AA24" s="317"/>
      <c r="AB24" s="317"/>
      <c r="AC24" s="317"/>
      <c r="AD24" s="317"/>
      <c r="AE24" s="317"/>
      <c r="AF24" s="318"/>
      <c r="AH24" s="40"/>
    </row>
    <row r="25" spans="2:55" ht="22.5" customHeight="1" thickBot="1">
      <c r="B25" s="32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16"/>
      <c r="T25" s="316"/>
      <c r="U25" s="316"/>
      <c r="V25" s="316"/>
      <c r="W25" s="316"/>
      <c r="X25" s="319"/>
      <c r="Y25" s="319"/>
      <c r="Z25" s="319"/>
      <c r="AA25" s="319"/>
      <c r="AB25" s="319"/>
      <c r="AC25" s="319"/>
      <c r="AD25" s="319"/>
      <c r="AE25" s="319"/>
      <c r="AF25" s="320"/>
      <c r="AH25" s="40"/>
    </row>
    <row r="26" spans="2:55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5"/>
      <c r="U26" s="5"/>
      <c r="V26" s="5"/>
      <c r="W26" s="5"/>
      <c r="X26" s="41"/>
      <c r="Y26" s="5"/>
      <c r="Z26" s="5"/>
      <c r="AA26" s="5"/>
      <c r="AB26" s="5"/>
      <c r="AC26" s="5"/>
      <c r="AD26" s="5"/>
      <c r="AE26" s="5"/>
      <c r="AF26" s="5"/>
      <c r="AH26" s="40"/>
    </row>
    <row r="27" spans="2:55" ht="23.25" customHeight="1">
      <c r="B27" s="276" t="s">
        <v>26</v>
      </c>
      <c r="C27" s="277"/>
      <c r="D27" s="278"/>
      <c r="E27" s="286" t="s">
        <v>27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8"/>
      <c r="AH27" s="40"/>
    </row>
    <row r="28" spans="2:55" ht="26.25" customHeight="1">
      <c r="B28" s="276" t="s">
        <v>18</v>
      </c>
      <c r="C28" s="277"/>
      <c r="D28" s="278"/>
      <c r="E28" s="289"/>
      <c r="F28" s="290"/>
      <c r="G28" s="290"/>
      <c r="H28" s="290"/>
      <c r="I28" s="291" t="s">
        <v>19</v>
      </c>
      <c r="J28" s="292"/>
      <c r="K28" s="293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6"/>
      <c r="AA28" s="297" t="s">
        <v>20</v>
      </c>
      <c r="AB28" s="298"/>
      <c r="AC28" s="299"/>
      <c r="AD28" s="289"/>
      <c r="AE28" s="290"/>
      <c r="AF28" s="300"/>
    </row>
    <row r="29" spans="2:55" ht="26.25" customHeight="1">
      <c r="B29" s="276" t="s">
        <v>21</v>
      </c>
      <c r="C29" s="277"/>
      <c r="D29" s="278"/>
      <c r="E29" s="279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1"/>
    </row>
    <row r="30" spans="2:55" ht="26.25" customHeight="1">
      <c r="B30" s="276" t="s">
        <v>22</v>
      </c>
      <c r="C30" s="277"/>
      <c r="D30" s="278"/>
      <c r="E30" s="279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1"/>
      <c r="S30" s="276" t="s">
        <v>23</v>
      </c>
      <c r="T30" s="277"/>
      <c r="U30" s="278"/>
      <c r="V30" s="282"/>
      <c r="W30" s="283"/>
      <c r="X30" s="283"/>
      <c r="Y30" s="283"/>
      <c r="Z30" s="283"/>
      <c r="AA30" s="42" t="s">
        <v>39</v>
      </c>
      <c r="AB30" s="284"/>
      <c r="AC30" s="284"/>
      <c r="AD30" s="284"/>
      <c r="AE30" s="284"/>
      <c r="AF30" s="285"/>
    </row>
    <row r="31" spans="2:55" ht="20.25" customHeight="1">
      <c r="B31" s="43"/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BC31" s="46"/>
    </row>
    <row r="32" spans="2:55" s="4" customFormat="1" ht="24.75" customHeight="1" thickBot="1">
      <c r="B32" s="63"/>
      <c r="C32" s="85"/>
      <c r="D32" s="85"/>
      <c r="E32" s="85"/>
      <c r="F32" s="85"/>
      <c r="G32" s="85"/>
      <c r="H32" s="255" t="s">
        <v>29</v>
      </c>
      <c r="I32" s="256"/>
      <c r="J32" s="256"/>
      <c r="K32" s="256"/>
      <c r="L32" s="256"/>
      <c r="M32" s="256"/>
      <c r="N32" s="257"/>
      <c r="O32" s="255" t="s">
        <v>41</v>
      </c>
      <c r="P32" s="256"/>
      <c r="Q32" s="256"/>
      <c r="R32" s="256"/>
      <c r="S32" s="256"/>
      <c r="T32" s="257"/>
      <c r="U32" s="255" t="s">
        <v>30</v>
      </c>
      <c r="V32" s="256"/>
      <c r="W32" s="256"/>
      <c r="X32" s="256"/>
      <c r="Y32" s="256"/>
      <c r="Z32" s="256"/>
      <c r="AA32" s="257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2:59" s="4" customFormat="1" ht="16.5" customHeight="1" thickTop="1">
      <c r="B33" s="258" t="s">
        <v>25</v>
      </c>
      <c r="C33" s="259"/>
      <c r="D33" s="259"/>
      <c r="E33" s="259"/>
      <c r="F33" s="259"/>
      <c r="G33" s="260"/>
      <c r="H33" s="264" t="str">
        <f>H46</f>
        <v/>
      </c>
      <c r="I33" s="264"/>
      <c r="J33" s="264"/>
      <c r="K33" s="264"/>
      <c r="L33" s="264"/>
      <c r="M33" s="264"/>
      <c r="N33" s="264"/>
      <c r="O33" s="266" t="str">
        <f>IF($H$33="","",ROUNDDOWN($H$33*0.08,0))</f>
        <v/>
      </c>
      <c r="P33" s="267"/>
      <c r="Q33" s="267"/>
      <c r="R33" s="267"/>
      <c r="S33" s="267"/>
      <c r="T33" s="268"/>
      <c r="U33" s="272" t="str">
        <f>IF($H$33="","",$H$33+$O$33)</f>
        <v/>
      </c>
      <c r="V33" s="272"/>
      <c r="W33" s="272"/>
      <c r="X33" s="272"/>
      <c r="Y33" s="272"/>
      <c r="Z33" s="272"/>
      <c r="AA33" s="273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2:59" s="4" customFormat="1" ht="16.5" customHeight="1" thickBot="1">
      <c r="B34" s="261"/>
      <c r="C34" s="262"/>
      <c r="D34" s="262"/>
      <c r="E34" s="262"/>
      <c r="F34" s="262"/>
      <c r="G34" s="263"/>
      <c r="H34" s="265"/>
      <c r="I34" s="265"/>
      <c r="J34" s="265"/>
      <c r="K34" s="265"/>
      <c r="L34" s="265"/>
      <c r="M34" s="265"/>
      <c r="N34" s="265"/>
      <c r="O34" s="269"/>
      <c r="P34" s="270"/>
      <c r="Q34" s="270"/>
      <c r="R34" s="270"/>
      <c r="S34" s="270"/>
      <c r="T34" s="271"/>
      <c r="U34" s="274"/>
      <c r="V34" s="274"/>
      <c r="W34" s="274"/>
      <c r="X34" s="274"/>
      <c r="Y34" s="274"/>
      <c r="Z34" s="274"/>
      <c r="AA34" s="275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2:59" s="4" customFormat="1" ht="16.5" customHeight="1" thickTop="1" thickBo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2:59" s="4" customFormat="1" ht="15" customHeight="1">
      <c r="B36" s="222" t="s">
        <v>37</v>
      </c>
      <c r="C36" s="223"/>
      <c r="D36" s="223"/>
      <c r="E36" s="223"/>
      <c r="F36" s="223"/>
      <c r="G36" s="224"/>
      <c r="H36" s="231" t="s">
        <v>31</v>
      </c>
      <c r="I36" s="231"/>
      <c r="J36" s="231"/>
      <c r="K36" s="231"/>
      <c r="L36" s="231"/>
      <c r="M36" s="231"/>
      <c r="N36" s="232"/>
      <c r="O36" s="235"/>
      <c r="P36" s="235"/>
      <c r="Q36" s="235"/>
      <c r="R36" s="235"/>
      <c r="S36" s="235"/>
      <c r="T36" s="236"/>
      <c r="U36" s="239"/>
      <c r="V36" s="235"/>
      <c r="W36" s="235"/>
      <c r="X36" s="235"/>
      <c r="Y36" s="235"/>
      <c r="Z36" s="235"/>
      <c r="AA36" s="240"/>
    </row>
    <row r="37" spans="2:59" s="4" customFormat="1" ht="15" customHeight="1" thickBot="1">
      <c r="B37" s="225"/>
      <c r="C37" s="226"/>
      <c r="D37" s="226"/>
      <c r="E37" s="226"/>
      <c r="F37" s="226"/>
      <c r="G37" s="227"/>
      <c r="H37" s="233"/>
      <c r="I37" s="233"/>
      <c r="J37" s="233"/>
      <c r="K37" s="233"/>
      <c r="L37" s="233"/>
      <c r="M37" s="233"/>
      <c r="N37" s="234"/>
      <c r="O37" s="237"/>
      <c r="P37" s="237"/>
      <c r="Q37" s="237"/>
      <c r="R37" s="237"/>
      <c r="S37" s="237"/>
      <c r="T37" s="238"/>
      <c r="U37" s="241"/>
      <c r="V37" s="237"/>
      <c r="W37" s="237"/>
      <c r="X37" s="237"/>
      <c r="Y37" s="237"/>
      <c r="Z37" s="237"/>
      <c r="AA37" s="242"/>
    </row>
    <row r="38" spans="2:59" s="4" customFormat="1" ht="15" customHeight="1">
      <c r="B38" s="225"/>
      <c r="C38" s="226"/>
      <c r="D38" s="226"/>
      <c r="E38" s="226"/>
      <c r="F38" s="226"/>
      <c r="G38" s="227"/>
      <c r="H38" s="243" t="s">
        <v>24</v>
      </c>
      <c r="I38" s="244"/>
      <c r="J38" s="244"/>
      <c r="K38" s="244"/>
      <c r="L38" s="244"/>
      <c r="M38" s="244"/>
      <c r="N38" s="244"/>
      <c r="O38" s="247" t="s">
        <v>42</v>
      </c>
      <c r="P38" s="248"/>
      <c r="Q38" s="248"/>
      <c r="R38" s="248"/>
      <c r="S38" s="248"/>
      <c r="T38" s="249"/>
      <c r="U38" s="248" t="s">
        <v>30</v>
      </c>
      <c r="V38" s="248"/>
      <c r="W38" s="248"/>
      <c r="X38" s="248"/>
      <c r="Y38" s="248"/>
      <c r="Z38" s="248"/>
      <c r="AA38" s="253"/>
    </row>
    <row r="39" spans="2:59" s="4" customFormat="1" ht="15" customHeight="1" thickBot="1">
      <c r="B39" s="228"/>
      <c r="C39" s="229"/>
      <c r="D39" s="229"/>
      <c r="E39" s="229"/>
      <c r="F39" s="229"/>
      <c r="G39" s="230"/>
      <c r="H39" s="245"/>
      <c r="I39" s="246"/>
      <c r="J39" s="246"/>
      <c r="K39" s="246"/>
      <c r="L39" s="246"/>
      <c r="M39" s="246"/>
      <c r="N39" s="246"/>
      <c r="O39" s="250"/>
      <c r="P39" s="251"/>
      <c r="Q39" s="251"/>
      <c r="R39" s="251"/>
      <c r="S39" s="251"/>
      <c r="T39" s="252"/>
      <c r="U39" s="251"/>
      <c r="V39" s="251"/>
      <c r="W39" s="251"/>
      <c r="X39" s="251"/>
      <c r="Y39" s="251"/>
      <c r="Z39" s="251"/>
      <c r="AA39" s="254"/>
      <c r="AP39" s="56"/>
      <c r="AQ39" s="56"/>
      <c r="AR39" s="56"/>
      <c r="AS39" s="47"/>
      <c r="AT39" s="1"/>
      <c r="AU39" s="1"/>
    </row>
    <row r="40" spans="2:59" s="4" customFormat="1" ht="15" customHeight="1">
      <c r="B40" s="146" t="s">
        <v>32</v>
      </c>
      <c r="C40" s="147"/>
      <c r="D40" s="147"/>
      <c r="E40" s="147"/>
      <c r="F40" s="147"/>
      <c r="G40" s="148"/>
      <c r="H40" s="152"/>
      <c r="I40" s="153"/>
      <c r="J40" s="153"/>
      <c r="K40" s="153"/>
      <c r="L40" s="153"/>
      <c r="M40" s="153"/>
      <c r="N40" s="153"/>
      <c r="O40" s="156" t="str">
        <f>IF($H$40="","",ROUNDDOWN($H$40*0.08,0))</f>
        <v/>
      </c>
      <c r="P40" s="157"/>
      <c r="Q40" s="157"/>
      <c r="R40" s="157"/>
      <c r="S40" s="157"/>
      <c r="T40" s="158"/>
      <c r="U40" s="162" t="str">
        <f>IF($H$40="","",$H$40+$O$40)</f>
        <v/>
      </c>
      <c r="V40" s="162"/>
      <c r="W40" s="162"/>
      <c r="X40" s="162"/>
      <c r="Y40" s="162"/>
      <c r="Z40" s="162"/>
      <c r="AA40" s="163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7"/>
      <c r="AS40" s="57"/>
      <c r="AT40" s="58"/>
      <c r="AU40" s="58"/>
    </row>
    <row r="41" spans="2:59" s="4" customFormat="1" ht="15" customHeight="1">
      <c r="B41" s="214"/>
      <c r="C41" s="215"/>
      <c r="D41" s="215"/>
      <c r="E41" s="215"/>
      <c r="F41" s="215"/>
      <c r="G41" s="216"/>
      <c r="H41" s="178"/>
      <c r="I41" s="179"/>
      <c r="J41" s="179"/>
      <c r="K41" s="179"/>
      <c r="L41" s="179"/>
      <c r="M41" s="179"/>
      <c r="N41" s="179"/>
      <c r="O41" s="217"/>
      <c r="P41" s="218"/>
      <c r="Q41" s="218"/>
      <c r="R41" s="218"/>
      <c r="S41" s="218"/>
      <c r="T41" s="219"/>
      <c r="U41" s="220"/>
      <c r="V41" s="220"/>
      <c r="W41" s="220"/>
      <c r="X41" s="220"/>
      <c r="Y41" s="220"/>
      <c r="Z41" s="220"/>
      <c r="AA41" s="221"/>
      <c r="AO41" s="48"/>
      <c r="AP41" s="48"/>
      <c r="AQ41" s="48"/>
      <c r="AR41" s="57"/>
      <c r="AS41" s="57"/>
      <c r="AT41" s="58"/>
      <c r="AU41" s="59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2:59" s="4" customFormat="1" ht="15" customHeight="1">
      <c r="B42" s="175" t="s">
        <v>33</v>
      </c>
      <c r="C42" s="176"/>
      <c r="D42" s="176"/>
      <c r="E42" s="176"/>
      <c r="F42" s="176"/>
      <c r="G42" s="177"/>
      <c r="H42" s="178"/>
      <c r="I42" s="179"/>
      <c r="J42" s="179"/>
      <c r="K42" s="179"/>
      <c r="L42" s="179"/>
      <c r="M42" s="179"/>
      <c r="N42" s="179"/>
      <c r="O42" s="182" t="str">
        <f>IF($H$42="","",ROUNDDOWN($H$42*0.08,0))</f>
        <v/>
      </c>
      <c r="P42" s="183"/>
      <c r="Q42" s="183"/>
      <c r="R42" s="183"/>
      <c r="S42" s="183"/>
      <c r="T42" s="184"/>
      <c r="U42" s="185" t="str">
        <f>IF($H$42="","",$H$42+$O$42)</f>
        <v/>
      </c>
      <c r="V42" s="185"/>
      <c r="W42" s="185"/>
      <c r="X42" s="185"/>
      <c r="Y42" s="185"/>
      <c r="Z42" s="185"/>
      <c r="AA42" s="186"/>
      <c r="AB42" s="48"/>
      <c r="AO42" s="48"/>
      <c r="AP42" s="48"/>
      <c r="AQ42" s="48"/>
      <c r="AR42" s="57"/>
      <c r="AS42" s="57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2:59" s="4" customFormat="1" ht="15" customHeight="1">
      <c r="B43" s="214"/>
      <c r="C43" s="215"/>
      <c r="D43" s="215"/>
      <c r="E43" s="215"/>
      <c r="F43" s="215"/>
      <c r="G43" s="216"/>
      <c r="H43" s="178"/>
      <c r="I43" s="179"/>
      <c r="J43" s="179"/>
      <c r="K43" s="179"/>
      <c r="L43" s="179"/>
      <c r="M43" s="179"/>
      <c r="N43" s="179"/>
      <c r="O43" s="217"/>
      <c r="P43" s="218"/>
      <c r="Q43" s="218"/>
      <c r="R43" s="218"/>
      <c r="S43" s="218"/>
      <c r="T43" s="219"/>
      <c r="U43" s="220"/>
      <c r="V43" s="220"/>
      <c r="W43" s="220"/>
      <c r="X43" s="220"/>
      <c r="Y43" s="220"/>
      <c r="Z43" s="220"/>
      <c r="AA43" s="221"/>
      <c r="AB43" s="48"/>
      <c r="AO43" s="48"/>
      <c r="AP43" s="48"/>
      <c r="AQ43" s="48"/>
      <c r="AR43" s="57"/>
      <c r="AS43" s="57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2:59" s="4" customFormat="1" ht="15" customHeight="1">
      <c r="B44" s="175" t="s">
        <v>34</v>
      </c>
      <c r="C44" s="176"/>
      <c r="D44" s="176"/>
      <c r="E44" s="176"/>
      <c r="F44" s="176"/>
      <c r="G44" s="177"/>
      <c r="H44" s="178"/>
      <c r="I44" s="179"/>
      <c r="J44" s="179"/>
      <c r="K44" s="179"/>
      <c r="L44" s="179"/>
      <c r="M44" s="179"/>
      <c r="N44" s="179"/>
      <c r="O44" s="182" t="str">
        <f>IF($H$44="","",ROUNDDOWN($H$44*0.08,0))</f>
        <v/>
      </c>
      <c r="P44" s="183"/>
      <c r="Q44" s="183"/>
      <c r="R44" s="183"/>
      <c r="S44" s="183"/>
      <c r="T44" s="184"/>
      <c r="U44" s="185" t="str">
        <f>IF($H$44="","",$H$44+$O$44)</f>
        <v/>
      </c>
      <c r="V44" s="185"/>
      <c r="W44" s="185"/>
      <c r="X44" s="185"/>
      <c r="Y44" s="185"/>
      <c r="Z44" s="185"/>
      <c r="AA44" s="186"/>
      <c r="AB44" s="48"/>
      <c r="AO44" s="48"/>
      <c r="AP44" s="48"/>
      <c r="AQ44" s="48"/>
      <c r="AR44" s="48"/>
      <c r="AS44" s="4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2:59" s="4" customFormat="1" ht="15" customHeight="1" thickBot="1">
      <c r="B45" s="146"/>
      <c r="C45" s="147"/>
      <c r="D45" s="147"/>
      <c r="E45" s="147"/>
      <c r="F45" s="147"/>
      <c r="G45" s="148"/>
      <c r="H45" s="180"/>
      <c r="I45" s="181"/>
      <c r="J45" s="181"/>
      <c r="K45" s="181"/>
      <c r="L45" s="181"/>
      <c r="M45" s="181"/>
      <c r="N45" s="181"/>
      <c r="O45" s="156"/>
      <c r="P45" s="157"/>
      <c r="Q45" s="157"/>
      <c r="R45" s="157"/>
      <c r="S45" s="157"/>
      <c r="T45" s="158"/>
      <c r="U45" s="162"/>
      <c r="V45" s="162"/>
      <c r="W45" s="162"/>
      <c r="X45" s="162"/>
      <c r="Y45" s="162"/>
      <c r="Z45" s="162"/>
      <c r="AA45" s="163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2:59" s="4" customFormat="1" ht="15" customHeight="1">
      <c r="B46" s="187" t="s">
        <v>35</v>
      </c>
      <c r="C46" s="188"/>
      <c r="D46" s="188"/>
      <c r="E46" s="188"/>
      <c r="F46" s="188"/>
      <c r="G46" s="189"/>
      <c r="H46" s="193" t="str">
        <f>IF($H$40="","",$H$42-$H$44)</f>
        <v/>
      </c>
      <c r="I46" s="194"/>
      <c r="J46" s="194"/>
      <c r="K46" s="194"/>
      <c r="L46" s="194"/>
      <c r="M46" s="194"/>
      <c r="N46" s="194"/>
      <c r="O46" s="197" t="str">
        <f>IF($H$46="","",ROUNDDOWN($H$46*0.08,0))</f>
        <v/>
      </c>
      <c r="P46" s="198"/>
      <c r="Q46" s="198"/>
      <c r="R46" s="198"/>
      <c r="S46" s="198"/>
      <c r="T46" s="199"/>
      <c r="U46" s="203" t="str">
        <f>IF($H$46="","",$H$46+$O$46)</f>
        <v/>
      </c>
      <c r="V46" s="203"/>
      <c r="W46" s="203"/>
      <c r="X46" s="203"/>
      <c r="Y46" s="203"/>
      <c r="Z46" s="203"/>
      <c r="AA46" s="204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2:59" s="4" customFormat="1" ht="15" customHeight="1" thickBot="1">
      <c r="B47" s="190"/>
      <c r="C47" s="191"/>
      <c r="D47" s="191"/>
      <c r="E47" s="191"/>
      <c r="F47" s="191"/>
      <c r="G47" s="192"/>
      <c r="H47" s="195"/>
      <c r="I47" s="196"/>
      <c r="J47" s="196"/>
      <c r="K47" s="196"/>
      <c r="L47" s="196"/>
      <c r="M47" s="196"/>
      <c r="N47" s="196"/>
      <c r="O47" s="200"/>
      <c r="P47" s="201"/>
      <c r="Q47" s="201"/>
      <c r="R47" s="201"/>
      <c r="S47" s="201"/>
      <c r="T47" s="202"/>
      <c r="U47" s="205"/>
      <c r="V47" s="205"/>
      <c r="W47" s="205"/>
      <c r="X47" s="205"/>
      <c r="Y47" s="205"/>
      <c r="Z47" s="205"/>
      <c r="AA47" s="206"/>
      <c r="AO47" s="5"/>
      <c r="AP47" s="5"/>
      <c r="AQ47" s="5"/>
      <c r="AR47" s="5"/>
      <c r="AS47" s="5"/>
      <c r="AT47" s="5"/>
      <c r="AU47" s="5"/>
    </row>
    <row r="48" spans="2:59" s="4" customFormat="1" ht="15" customHeight="1">
      <c r="B48" s="146" t="s">
        <v>36</v>
      </c>
      <c r="C48" s="147"/>
      <c r="D48" s="147"/>
      <c r="E48" s="147"/>
      <c r="F48" s="147"/>
      <c r="G48" s="148"/>
      <c r="H48" s="152" t="str">
        <f>IF($H$40="","",$H$40-$H$42)</f>
        <v/>
      </c>
      <c r="I48" s="153"/>
      <c r="J48" s="153"/>
      <c r="K48" s="153"/>
      <c r="L48" s="153"/>
      <c r="M48" s="153"/>
      <c r="N48" s="153"/>
      <c r="O48" s="156" t="str">
        <f>IF($H$48="","",ROUNDDOWN($H$48*0.08,0))</f>
        <v/>
      </c>
      <c r="P48" s="157"/>
      <c r="Q48" s="157"/>
      <c r="R48" s="157"/>
      <c r="S48" s="157"/>
      <c r="T48" s="158"/>
      <c r="U48" s="162" t="str">
        <f>IF($H$48="","",$H$48+$O$48)</f>
        <v/>
      </c>
      <c r="V48" s="162"/>
      <c r="W48" s="162"/>
      <c r="X48" s="162"/>
      <c r="Y48" s="162"/>
      <c r="Z48" s="162"/>
      <c r="AA48" s="163"/>
      <c r="AO48" s="6"/>
      <c r="AP48" s="6"/>
      <c r="AQ48" s="6"/>
      <c r="AR48" s="6"/>
      <c r="AS48" s="6"/>
      <c r="AT48" s="6"/>
      <c r="AU48" s="6"/>
    </row>
    <row r="49" spans="2:47" s="4" customFormat="1" ht="15" customHeight="1" thickBot="1">
      <c r="B49" s="149"/>
      <c r="C49" s="150"/>
      <c r="D49" s="150"/>
      <c r="E49" s="150"/>
      <c r="F49" s="150"/>
      <c r="G49" s="151"/>
      <c r="H49" s="154"/>
      <c r="I49" s="155"/>
      <c r="J49" s="155"/>
      <c r="K49" s="155"/>
      <c r="L49" s="155"/>
      <c r="M49" s="155"/>
      <c r="N49" s="155"/>
      <c r="O49" s="159"/>
      <c r="P49" s="160"/>
      <c r="Q49" s="160"/>
      <c r="R49" s="160"/>
      <c r="S49" s="160"/>
      <c r="T49" s="161"/>
      <c r="U49" s="164"/>
      <c r="V49" s="164"/>
      <c r="W49" s="164"/>
      <c r="X49" s="164"/>
      <c r="Y49" s="164"/>
      <c r="Z49" s="164"/>
      <c r="AA49" s="165"/>
      <c r="AO49" s="6"/>
      <c r="AP49" s="6"/>
      <c r="AQ49" s="6"/>
      <c r="AR49" s="6"/>
      <c r="AS49" s="6"/>
      <c r="AT49" s="6"/>
      <c r="AU49" s="6"/>
    </row>
    <row r="50" spans="2:47" s="4" customFormat="1" ht="1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0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49"/>
    </row>
    <row r="51" spans="2:47" s="4" customFormat="1" ht="15" customHeight="1">
      <c r="B51" s="210" t="s">
        <v>46</v>
      </c>
      <c r="C51" s="124" t="s">
        <v>57</v>
      </c>
      <c r="D51" s="125"/>
      <c r="E51" s="125"/>
      <c r="F51" s="125"/>
      <c r="G51" s="126"/>
      <c r="H51" s="80"/>
      <c r="I51" s="82"/>
      <c r="J51" s="84"/>
      <c r="K51" s="82"/>
      <c r="L51" s="81"/>
      <c r="M51" s="213" t="s">
        <v>44</v>
      </c>
      <c r="N51" s="127"/>
      <c r="O51" s="127"/>
      <c r="P51" s="128"/>
      <c r="Q51" s="213" t="s">
        <v>45</v>
      </c>
      <c r="R51" s="127"/>
      <c r="S51" s="127"/>
      <c r="T51" s="128"/>
      <c r="U51" s="129" t="s">
        <v>60</v>
      </c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</row>
    <row r="52" spans="2:47" s="4" customFormat="1" ht="15" customHeight="1">
      <c r="B52" s="211"/>
      <c r="C52" s="124" t="s">
        <v>58</v>
      </c>
      <c r="D52" s="125"/>
      <c r="E52" s="125"/>
      <c r="F52" s="125"/>
      <c r="G52" s="126"/>
      <c r="H52" s="80" t="s">
        <v>56</v>
      </c>
      <c r="I52" s="82"/>
      <c r="J52" s="127"/>
      <c r="K52" s="127"/>
      <c r="L52" s="128"/>
      <c r="M52" s="65"/>
      <c r="N52" s="54"/>
      <c r="O52" s="54"/>
      <c r="P52" s="54"/>
      <c r="Q52" s="65"/>
      <c r="R52" s="54"/>
      <c r="S52" s="66"/>
      <c r="T52" s="67"/>
      <c r="U52" s="129" t="s">
        <v>61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</row>
    <row r="53" spans="2:47" s="4" customFormat="1" ht="15" customHeight="1">
      <c r="B53" s="211"/>
      <c r="C53" s="166" t="s">
        <v>49</v>
      </c>
      <c r="D53" s="167"/>
      <c r="E53" s="172" t="s">
        <v>50</v>
      </c>
      <c r="F53" s="173"/>
      <c r="G53" s="174"/>
      <c r="H53" s="78"/>
      <c r="I53" s="172" t="s">
        <v>53</v>
      </c>
      <c r="J53" s="173"/>
      <c r="K53" s="174"/>
      <c r="L53" s="78"/>
      <c r="M53" s="68"/>
      <c r="N53" s="6"/>
      <c r="O53" s="6"/>
      <c r="P53" s="6"/>
      <c r="Q53" s="68"/>
      <c r="R53" s="6"/>
      <c r="S53" s="66"/>
      <c r="T53" s="69"/>
      <c r="U53" s="129" t="s">
        <v>62</v>
      </c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51"/>
    </row>
    <row r="54" spans="2:47" s="4" customFormat="1" ht="15" customHeight="1">
      <c r="B54" s="211"/>
      <c r="C54" s="168"/>
      <c r="D54" s="169"/>
      <c r="E54" s="140" t="s">
        <v>51</v>
      </c>
      <c r="F54" s="141"/>
      <c r="G54" s="142"/>
      <c r="H54" s="83"/>
      <c r="I54" s="140" t="s">
        <v>54</v>
      </c>
      <c r="J54" s="141"/>
      <c r="K54" s="142"/>
      <c r="L54" s="83"/>
      <c r="M54" s="75"/>
      <c r="N54" s="76"/>
      <c r="O54" s="76"/>
      <c r="P54" s="76"/>
      <c r="Q54" s="75"/>
      <c r="R54" s="76"/>
      <c r="S54" s="73"/>
      <c r="T54" s="77"/>
      <c r="U54" s="129" t="s">
        <v>63</v>
      </c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51"/>
    </row>
    <row r="55" spans="2:47" s="4" customFormat="1" ht="15" customHeight="1">
      <c r="B55" s="211"/>
      <c r="C55" s="170"/>
      <c r="D55" s="171"/>
      <c r="E55" s="143" t="s">
        <v>52</v>
      </c>
      <c r="F55" s="144"/>
      <c r="G55" s="145"/>
      <c r="H55" s="79"/>
      <c r="I55" s="143" t="s">
        <v>55</v>
      </c>
      <c r="J55" s="144"/>
      <c r="K55" s="145"/>
      <c r="L55" s="79"/>
      <c r="M55" s="207" t="s">
        <v>59</v>
      </c>
      <c r="N55" s="208"/>
      <c r="O55" s="208"/>
      <c r="P55" s="208"/>
      <c r="Q55" s="208"/>
      <c r="R55" s="208"/>
      <c r="S55" s="208"/>
      <c r="T55" s="209"/>
      <c r="U55" s="129" t="s">
        <v>64</v>
      </c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</row>
    <row r="56" spans="2:47" ht="18.75" customHeight="1">
      <c r="B56" s="211"/>
      <c r="C56" s="131" t="s">
        <v>47</v>
      </c>
      <c r="D56" s="132"/>
      <c r="E56" s="133"/>
      <c r="F56" s="134"/>
      <c r="G56" s="135"/>
      <c r="H56" s="136"/>
      <c r="I56" s="137"/>
      <c r="J56" s="137"/>
      <c r="K56" s="137"/>
      <c r="L56" s="138"/>
      <c r="M56" s="70"/>
      <c r="N56" s="7"/>
      <c r="O56" s="7"/>
      <c r="P56" s="7"/>
      <c r="Q56" s="7"/>
      <c r="R56" s="7"/>
      <c r="S56" s="66"/>
      <c r="T56" s="71"/>
      <c r="X56" s="4"/>
      <c r="Y56" s="4"/>
      <c r="Z56" s="4"/>
      <c r="AA56" s="4"/>
      <c r="AB56" s="4"/>
      <c r="AC56" s="4"/>
      <c r="AD56" s="4"/>
      <c r="AE56" s="4"/>
    </row>
    <row r="57" spans="2:47" ht="15" customHeight="1">
      <c r="B57" s="211"/>
      <c r="C57" s="131" t="s">
        <v>43</v>
      </c>
      <c r="D57" s="132"/>
      <c r="E57" s="133"/>
      <c r="F57" s="139" t="s">
        <v>77</v>
      </c>
      <c r="G57" s="139"/>
      <c r="H57" s="139"/>
      <c r="I57" s="139"/>
      <c r="J57" s="139"/>
      <c r="K57" s="139"/>
      <c r="L57" s="139"/>
      <c r="M57" s="70"/>
      <c r="N57" s="7"/>
      <c r="O57" s="7"/>
      <c r="P57" s="7"/>
      <c r="Q57" s="7"/>
      <c r="R57" s="7"/>
      <c r="S57" s="66"/>
      <c r="T57" s="71"/>
      <c r="V57" s="62"/>
      <c r="X57" s="4"/>
      <c r="Y57" s="4"/>
      <c r="Z57" s="4"/>
      <c r="AA57" s="4"/>
      <c r="AB57" s="4"/>
      <c r="AC57" s="4"/>
      <c r="AD57" s="4"/>
      <c r="AE57" s="4"/>
    </row>
    <row r="58" spans="2:47" ht="15.75" customHeight="1">
      <c r="B58" s="212"/>
      <c r="C58" s="131" t="s">
        <v>48</v>
      </c>
      <c r="D58" s="132"/>
      <c r="E58" s="133"/>
      <c r="F58" s="136"/>
      <c r="G58" s="137"/>
      <c r="H58" s="137"/>
      <c r="I58" s="137"/>
      <c r="J58" s="137"/>
      <c r="K58" s="137"/>
      <c r="L58" s="138"/>
      <c r="M58" s="72"/>
      <c r="N58" s="64"/>
      <c r="O58" s="64"/>
      <c r="P58" s="64"/>
      <c r="Q58" s="64"/>
      <c r="R58" s="64"/>
      <c r="S58" s="73"/>
      <c r="T58" s="74"/>
      <c r="X58" s="4"/>
      <c r="Y58" s="4"/>
      <c r="Z58" s="4"/>
      <c r="AA58" s="4"/>
      <c r="AB58" s="4"/>
      <c r="AC58" s="4"/>
      <c r="AD58" s="4"/>
      <c r="AE58" s="4"/>
    </row>
  </sheetData>
  <mergeCells count="113">
    <mergeCell ref="B1:F4"/>
    <mergeCell ref="L1:V3"/>
    <mergeCell ref="L4:V4"/>
    <mergeCell ref="Z5:AF5"/>
    <mergeCell ref="B7:E7"/>
    <mergeCell ref="F7:S7"/>
    <mergeCell ref="C8:E8"/>
    <mergeCell ref="F8:R8"/>
    <mergeCell ref="V8:Y9"/>
    <mergeCell ref="Z8:AF9"/>
    <mergeCell ref="B20:AF20"/>
    <mergeCell ref="S11:S14"/>
    <mergeCell ref="C15:E16"/>
    <mergeCell ref="F15:R16"/>
    <mergeCell ref="V15:Y16"/>
    <mergeCell ref="Z15:AF16"/>
    <mergeCell ref="C17:E18"/>
    <mergeCell ref="F17:R18"/>
    <mergeCell ref="V17:Y18"/>
    <mergeCell ref="Z17:AF18"/>
    <mergeCell ref="V10:Y11"/>
    <mergeCell ref="Z10:AF11"/>
    <mergeCell ref="C9:E10"/>
    <mergeCell ref="F9:R10"/>
    <mergeCell ref="C11:E14"/>
    <mergeCell ref="F11:R14"/>
    <mergeCell ref="B21:N21"/>
    <mergeCell ref="O21:Q21"/>
    <mergeCell ref="R21:AC21"/>
    <mergeCell ref="AD21:AF21"/>
    <mergeCell ref="B27:D27"/>
    <mergeCell ref="E27:AF27"/>
    <mergeCell ref="B28:D28"/>
    <mergeCell ref="E28:H28"/>
    <mergeCell ref="I28:K28"/>
    <mergeCell ref="L28:Z28"/>
    <mergeCell ref="AA28:AC28"/>
    <mergeCell ref="AD28:AF28"/>
    <mergeCell ref="B22:R22"/>
    <mergeCell ref="S22:W23"/>
    <mergeCell ref="X22:AF23"/>
    <mergeCell ref="B23:R23"/>
    <mergeCell ref="B24:R24"/>
    <mergeCell ref="S24:W25"/>
    <mergeCell ref="X24:AF25"/>
    <mergeCell ref="B25:R25"/>
    <mergeCell ref="H32:N32"/>
    <mergeCell ref="O32:T32"/>
    <mergeCell ref="U32:AA32"/>
    <mergeCell ref="B33:G34"/>
    <mergeCell ref="H33:N34"/>
    <mergeCell ref="O33:T34"/>
    <mergeCell ref="U33:AA34"/>
    <mergeCell ref="B29:D29"/>
    <mergeCell ref="E29:AF29"/>
    <mergeCell ref="B30:D30"/>
    <mergeCell ref="E30:R30"/>
    <mergeCell ref="S30:U30"/>
    <mergeCell ref="V30:Z30"/>
    <mergeCell ref="AB30:AF30"/>
    <mergeCell ref="B40:G41"/>
    <mergeCell ref="H40:N41"/>
    <mergeCell ref="O40:T41"/>
    <mergeCell ref="U40:AA41"/>
    <mergeCell ref="B42:G43"/>
    <mergeCell ref="H42:N43"/>
    <mergeCell ref="O42:T43"/>
    <mergeCell ref="U42:AA43"/>
    <mergeCell ref="B36:G39"/>
    <mergeCell ref="H36:N37"/>
    <mergeCell ref="O36:T37"/>
    <mergeCell ref="U36:AA37"/>
    <mergeCell ref="H38:N39"/>
    <mergeCell ref="O38:T39"/>
    <mergeCell ref="U38:AA39"/>
    <mergeCell ref="B48:G49"/>
    <mergeCell ref="H48:N49"/>
    <mergeCell ref="O48:T49"/>
    <mergeCell ref="U48:AA49"/>
    <mergeCell ref="C53:D55"/>
    <mergeCell ref="E53:G53"/>
    <mergeCell ref="I53:K53"/>
    <mergeCell ref="U53:AF53"/>
    <mergeCell ref="B44:G45"/>
    <mergeCell ref="H44:N45"/>
    <mergeCell ref="O44:T45"/>
    <mergeCell ref="U44:AA45"/>
    <mergeCell ref="B46:G47"/>
    <mergeCell ref="H46:N47"/>
    <mergeCell ref="O46:T47"/>
    <mergeCell ref="U46:AA47"/>
    <mergeCell ref="M55:T55"/>
    <mergeCell ref="U55:AF55"/>
    <mergeCell ref="U54:AF54"/>
    <mergeCell ref="B51:B58"/>
    <mergeCell ref="C51:G51"/>
    <mergeCell ref="M51:P51"/>
    <mergeCell ref="Q51:T51"/>
    <mergeCell ref="U51:AF51"/>
    <mergeCell ref="C52:G52"/>
    <mergeCell ref="J52:L52"/>
    <mergeCell ref="U52:AF52"/>
    <mergeCell ref="C56:E56"/>
    <mergeCell ref="F56:G56"/>
    <mergeCell ref="H56:L56"/>
    <mergeCell ref="C57:E57"/>
    <mergeCell ref="F57:L57"/>
    <mergeCell ref="C58:E58"/>
    <mergeCell ref="F58:L58"/>
    <mergeCell ref="E54:G54"/>
    <mergeCell ref="I54:K54"/>
    <mergeCell ref="E55:G55"/>
    <mergeCell ref="I55:K55"/>
  </mergeCells>
  <phoneticPr fontId="3"/>
  <conditionalFormatting sqref="V30:Z30">
    <cfRule type="notContainsBlanks" dxfId="3" priority="3" stopIfTrue="1">
      <formula>LEN(TRIM(V30))&gt;0</formula>
    </cfRule>
  </conditionalFormatting>
  <conditionalFormatting sqref="AA30">
    <cfRule type="notContainsBlanks" dxfId="2" priority="2" stopIfTrue="1">
      <formula>LEN(TRIM(AA30))&gt;0</formula>
    </cfRule>
  </conditionalFormatting>
  <conditionalFormatting sqref="AB30:AF30">
    <cfRule type="notContainsBlanks" dxfId="1" priority="1" stopIfTrue="1">
      <formula>LEN(TRIM(AB30))&gt;0</formula>
    </cfRule>
  </conditionalFormatting>
  <printOptions horizontalCentered="1"/>
  <pageMargins left="0.39370078740157483" right="0.19685039370078741" top="0.59055118110236227" bottom="0.39370078740157483" header="0.19685039370078741" footer="0.31496062992125984"/>
  <pageSetup paperSize="9" scale="91" orientation="portrait" r:id="rId1"/>
  <headerFooter alignWithMargins="0">
    <oddFooter>&amp;L&amp;8経理部経理課21-003　　更新日2023.5.22&amp;R&amp;8戸田ビルパートナーズ株式会社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5"/>
  <sheetViews>
    <sheetView workbookViewId="0">
      <selection activeCell="M9" sqref="M9"/>
    </sheetView>
  </sheetViews>
  <sheetFormatPr defaultRowHeight="13.2"/>
  <cols>
    <col min="1" max="1" width="3.6640625" customWidth="1"/>
    <col min="2" max="2" width="25.6640625" customWidth="1"/>
    <col min="3" max="3" width="17.6640625" customWidth="1"/>
    <col min="4" max="4" width="9.33203125" customWidth="1"/>
    <col min="5" max="5" width="5.6640625" customWidth="1"/>
    <col min="7" max="7" width="13.6640625" customWidth="1"/>
    <col min="8" max="8" width="8" style="122" customWidth="1"/>
    <col min="9" max="9" width="13.6640625" style="122" customWidth="1"/>
    <col min="10" max="10" width="10.44140625" customWidth="1"/>
  </cols>
  <sheetData>
    <row r="1" spans="1:11" s="90" customFormat="1" ht="28.5" customHeight="1">
      <c r="A1" s="361" t="s">
        <v>76</v>
      </c>
      <c r="B1" s="362"/>
      <c r="C1" s="87" t="s">
        <v>65</v>
      </c>
      <c r="D1" s="87" t="s">
        <v>66</v>
      </c>
      <c r="E1" s="87" t="s">
        <v>67</v>
      </c>
      <c r="F1" s="87" t="s">
        <v>68</v>
      </c>
      <c r="G1" s="87" t="s">
        <v>69</v>
      </c>
      <c r="H1" s="116" t="s">
        <v>70</v>
      </c>
      <c r="I1" s="116" t="s">
        <v>71</v>
      </c>
      <c r="J1" s="88" t="s">
        <v>72</v>
      </c>
      <c r="K1" s="89"/>
    </row>
    <row r="2" spans="1:11" s="90" customFormat="1" ht="34.5" customHeight="1">
      <c r="A2" s="91"/>
      <c r="B2" s="92"/>
      <c r="C2" s="93"/>
      <c r="D2" s="94"/>
      <c r="E2" s="94"/>
      <c r="F2" s="94"/>
      <c r="G2" s="94">
        <f>ROUND(D2*F2,0)</f>
        <v>0</v>
      </c>
      <c r="H2" s="117"/>
      <c r="I2" s="117">
        <f>ROUND(G2*H2,0)</f>
        <v>0</v>
      </c>
      <c r="J2" s="95"/>
    </row>
    <row r="3" spans="1:11" s="90" customFormat="1" ht="34.5" customHeight="1">
      <c r="A3" s="96"/>
      <c r="B3" s="97"/>
      <c r="C3" s="98"/>
      <c r="D3" s="99"/>
      <c r="E3" s="100"/>
      <c r="F3" s="101"/>
      <c r="G3" s="101">
        <f>ROUND(D3*F3,0)</f>
        <v>0</v>
      </c>
      <c r="H3" s="118"/>
      <c r="I3" s="119">
        <f>ROUND(G3*H3,0)</f>
        <v>0</v>
      </c>
      <c r="J3" s="102"/>
    </row>
    <row r="4" spans="1:11" s="90" customFormat="1" ht="34.5" customHeight="1">
      <c r="A4" s="96"/>
      <c r="B4" s="97"/>
      <c r="C4" s="103"/>
      <c r="D4" s="99"/>
      <c r="E4" s="100"/>
      <c r="F4" s="101"/>
      <c r="G4" s="101">
        <f>ROUND(D4*F4,0)</f>
        <v>0</v>
      </c>
      <c r="H4" s="118"/>
      <c r="I4" s="119">
        <f>ROUND(G4*H4,0)</f>
        <v>0</v>
      </c>
      <c r="J4" s="104"/>
    </row>
    <row r="5" spans="1:11" s="90" customFormat="1" ht="34.5" customHeight="1">
      <c r="A5" s="96"/>
      <c r="B5" s="97"/>
      <c r="C5" s="103"/>
      <c r="D5" s="99"/>
      <c r="E5" s="100"/>
      <c r="F5" s="101"/>
      <c r="G5" s="101">
        <f>ROUND(D5*F5,0)</f>
        <v>0</v>
      </c>
      <c r="H5" s="118"/>
      <c r="I5" s="119">
        <f t="shared" ref="I5:I55" si="0">ROUND(G5*H5,0)</f>
        <v>0</v>
      </c>
      <c r="J5" s="104"/>
    </row>
    <row r="6" spans="1:11" s="90" customFormat="1" ht="34.5" customHeight="1">
      <c r="A6" s="96"/>
      <c r="B6" s="97"/>
      <c r="C6" s="103"/>
      <c r="D6" s="99"/>
      <c r="E6" s="100"/>
      <c r="F6" s="101"/>
      <c r="G6" s="101">
        <f t="shared" ref="G6:G24" si="1">ROUND(D6*F6,0)</f>
        <v>0</v>
      </c>
      <c r="H6" s="118"/>
      <c r="I6" s="119">
        <f t="shared" si="0"/>
        <v>0</v>
      </c>
      <c r="J6" s="102"/>
    </row>
    <row r="7" spans="1:11" s="90" customFormat="1" ht="34.5" customHeight="1">
      <c r="A7" s="96"/>
      <c r="B7" s="97"/>
      <c r="C7" s="103"/>
      <c r="D7" s="99"/>
      <c r="E7" s="100"/>
      <c r="F7" s="101"/>
      <c r="G7" s="101">
        <f t="shared" si="1"/>
        <v>0</v>
      </c>
      <c r="H7" s="118"/>
      <c r="I7" s="119">
        <f t="shared" si="0"/>
        <v>0</v>
      </c>
      <c r="J7" s="105"/>
    </row>
    <row r="8" spans="1:11" s="107" customFormat="1" ht="34.5" customHeight="1">
      <c r="A8" s="96"/>
      <c r="B8" s="97"/>
      <c r="C8" s="103"/>
      <c r="D8" s="99"/>
      <c r="E8" s="100"/>
      <c r="F8" s="101"/>
      <c r="G8" s="101">
        <f t="shared" si="1"/>
        <v>0</v>
      </c>
      <c r="H8" s="118"/>
      <c r="I8" s="119">
        <f t="shared" si="0"/>
        <v>0</v>
      </c>
      <c r="J8" s="106"/>
    </row>
    <row r="9" spans="1:11" s="107" customFormat="1" ht="34.5" customHeight="1">
      <c r="A9" s="96"/>
      <c r="B9" s="108"/>
      <c r="C9" s="109"/>
      <c r="D9" s="99"/>
      <c r="E9" s="100"/>
      <c r="F9" s="101"/>
      <c r="G9" s="101">
        <f t="shared" si="1"/>
        <v>0</v>
      </c>
      <c r="H9" s="118"/>
      <c r="I9" s="119">
        <f t="shared" si="0"/>
        <v>0</v>
      </c>
      <c r="J9" s="110"/>
    </row>
    <row r="10" spans="1:11" s="107" customFormat="1" ht="34.5" customHeight="1">
      <c r="A10" s="96"/>
      <c r="B10" s="108"/>
      <c r="C10" s="109"/>
      <c r="D10" s="99"/>
      <c r="E10" s="100"/>
      <c r="F10" s="101"/>
      <c r="G10" s="101">
        <f t="shared" si="1"/>
        <v>0</v>
      </c>
      <c r="H10" s="118"/>
      <c r="I10" s="119">
        <f t="shared" si="0"/>
        <v>0</v>
      </c>
      <c r="J10" s="110"/>
    </row>
    <row r="11" spans="1:11" s="107" customFormat="1" ht="34.5" customHeight="1">
      <c r="A11" s="96"/>
      <c r="B11" s="108"/>
      <c r="C11" s="109"/>
      <c r="D11" s="99"/>
      <c r="E11" s="100"/>
      <c r="F11" s="101"/>
      <c r="G11" s="101">
        <f t="shared" si="1"/>
        <v>0</v>
      </c>
      <c r="H11" s="118"/>
      <c r="I11" s="119">
        <f t="shared" si="0"/>
        <v>0</v>
      </c>
      <c r="J11" s="106"/>
    </row>
    <row r="12" spans="1:11" s="107" customFormat="1" ht="34.5" customHeight="1">
      <c r="A12" s="96"/>
      <c r="B12" s="108"/>
      <c r="C12" s="109"/>
      <c r="D12" s="99"/>
      <c r="E12" s="100"/>
      <c r="F12" s="101"/>
      <c r="G12" s="101">
        <f t="shared" si="1"/>
        <v>0</v>
      </c>
      <c r="H12" s="118"/>
      <c r="I12" s="119">
        <f t="shared" si="0"/>
        <v>0</v>
      </c>
      <c r="J12" s="106"/>
    </row>
    <row r="13" spans="1:11" s="107" customFormat="1" ht="34.5" customHeight="1">
      <c r="A13" s="96"/>
      <c r="B13" s="108"/>
      <c r="C13" s="109"/>
      <c r="D13" s="99"/>
      <c r="E13" s="100"/>
      <c r="F13" s="101"/>
      <c r="G13" s="101">
        <f t="shared" si="1"/>
        <v>0</v>
      </c>
      <c r="H13" s="118"/>
      <c r="I13" s="119">
        <f t="shared" si="0"/>
        <v>0</v>
      </c>
      <c r="J13" s="106"/>
    </row>
    <row r="14" spans="1:11" s="107" customFormat="1" ht="34.5" customHeight="1">
      <c r="A14" s="96"/>
      <c r="B14" s="108"/>
      <c r="C14" s="109"/>
      <c r="D14" s="99"/>
      <c r="E14" s="100"/>
      <c r="F14" s="101"/>
      <c r="G14" s="101">
        <f t="shared" si="1"/>
        <v>0</v>
      </c>
      <c r="H14" s="118"/>
      <c r="I14" s="119">
        <f t="shared" si="0"/>
        <v>0</v>
      </c>
      <c r="J14" s="106"/>
    </row>
    <row r="15" spans="1:11" s="107" customFormat="1" ht="34.5" customHeight="1">
      <c r="A15" s="96"/>
      <c r="B15" s="108"/>
      <c r="C15" s="109"/>
      <c r="D15" s="99"/>
      <c r="E15" s="100"/>
      <c r="F15" s="101"/>
      <c r="G15" s="101">
        <f t="shared" si="1"/>
        <v>0</v>
      </c>
      <c r="H15" s="118"/>
      <c r="I15" s="119">
        <f t="shared" si="0"/>
        <v>0</v>
      </c>
      <c r="J15" s="106"/>
    </row>
    <row r="16" spans="1:11" s="107" customFormat="1" ht="34.5" customHeight="1">
      <c r="A16" s="96"/>
      <c r="B16" s="108"/>
      <c r="C16" s="109"/>
      <c r="D16" s="99"/>
      <c r="E16" s="100"/>
      <c r="F16" s="101"/>
      <c r="G16" s="101">
        <f t="shared" si="1"/>
        <v>0</v>
      </c>
      <c r="H16" s="118"/>
      <c r="I16" s="119">
        <f t="shared" si="0"/>
        <v>0</v>
      </c>
      <c r="J16" s="106"/>
    </row>
    <row r="17" spans="1:10" s="107" customFormat="1" ht="34.5" customHeight="1">
      <c r="A17" s="96"/>
      <c r="B17" s="108"/>
      <c r="C17" s="109"/>
      <c r="D17" s="99"/>
      <c r="E17" s="100"/>
      <c r="F17" s="101"/>
      <c r="G17" s="101">
        <f t="shared" si="1"/>
        <v>0</v>
      </c>
      <c r="H17" s="118"/>
      <c r="I17" s="119">
        <f t="shared" si="0"/>
        <v>0</v>
      </c>
      <c r="J17" s="106"/>
    </row>
    <row r="18" spans="1:10" s="107" customFormat="1" ht="34.5" customHeight="1">
      <c r="A18" s="96"/>
      <c r="B18" s="108"/>
      <c r="C18" s="109"/>
      <c r="D18" s="99"/>
      <c r="E18" s="100"/>
      <c r="F18" s="101"/>
      <c r="G18" s="101">
        <f>ROUND(D18*F18,0)</f>
        <v>0</v>
      </c>
      <c r="H18" s="118"/>
      <c r="I18" s="119">
        <f t="shared" si="0"/>
        <v>0</v>
      </c>
      <c r="J18" s="106"/>
    </row>
    <row r="19" spans="1:10" s="107" customFormat="1" ht="34.5" customHeight="1">
      <c r="A19" s="96"/>
      <c r="B19" s="108"/>
      <c r="C19" s="109"/>
      <c r="D19" s="99"/>
      <c r="E19" s="100"/>
      <c r="F19" s="101"/>
      <c r="G19" s="101">
        <f t="shared" si="1"/>
        <v>0</v>
      </c>
      <c r="H19" s="118"/>
      <c r="I19" s="119">
        <f t="shared" si="0"/>
        <v>0</v>
      </c>
      <c r="J19" s="106"/>
    </row>
    <row r="20" spans="1:10" s="107" customFormat="1" ht="34.5" customHeight="1">
      <c r="A20" s="96"/>
      <c r="B20" s="108"/>
      <c r="C20" s="109"/>
      <c r="D20" s="99"/>
      <c r="E20" s="100"/>
      <c r="F20" s="101"/>
      <c r="G20" s="101">
        <f t="shared" si="1"/>
        <v>0</v>
      </c>
      <c r="H20" s="118"/>
      <c r="I20" s="119">
        <f t="shared" si="0"/>
        <v>0</v>
      </c>
      <c r="J20" s="106"/>
    </row>
    <row r="21" spans="1:10" s="107" customFormat="1" ht="34.5" customHeight="1">
      <c r="A21" s="96"/>
      <c r="B21" s="108"/>
      <c r="C21" s="109"/>
      <c r="D21" s="111"/>
      <c r="E21" s="100"/>
      <c r="F21" s="101"/>
      <c r="G21" s="101">
        <f t="shared" si="1"/>
        <v>0</v>
      </c>
      <c r="H21" s="118"/>
      <c r="I21" s="119">
        <f t="shared" si="0"/>
        <v>0</v>
      </c>
      <c r="J21" s="106"/>
    </row>
    <row r="22" spans="1:10" s="107" customFormat="1" ht="34.5" customHeight="1">
      <c r="A22" s="96"/>
      <c r="B22" s="108"/>
      <c r="C22" s="109"/>
      <c r="D22" s="99"/>
      <c r="E22" s="100"/>
      <c r="F22" s="101"/>
      <c r="G22" s="101">
        <f t="shared" si="1"/>
        <v>0</v>
      </c>
      <c r="H22" s="118"/>
      <c r="I22" s="119">
        <f t="shared" si="0"/>
        <v>0</v>
      </c>
      <c r="J22" s="106"/>
    </row>
    <row r="23" spans="1:10" s="107" customFormat="1" ht="34.5" customHeight="1">
      <c r="A23" s="96"/>
      <c r="B23" s="108"/>
      <c r="C23" s="109"/>
      <c r="D23" s="111"/>
      <c r="E23" s="100"/>
      <c r="F23" s="101"/>
      <c r="G23" s="101">
        <f t="shared" si="1"/>
        <v>0</v>
      </c>
      <c r="H23" s="118"/>
      <c r="I23" s="119">
        <f t="shared" si="0"/>
        <v>0</v>
      </c>
      <c r="J23" s="106"/>
    </row>
    <row r="24" spans="1:10" s="107" customFormat="1" ht="34.5" customHeight="1">
      <c r="A24" s="96"/>
      <c r="B24" s="112"/>
      <c r="C24" s="109"/>
      <c r="D24" s="99"/>
      <c r="E24" s="100"/>
      <c r="F24" s="101"/>
      <c r="G24" s="101">
        <f t="shared" si="1"/>
        <v>0</v>
      </c>
      <c r="H24" s="118"/>
      <c r="I24" s="119">
        <f t="shared" si="0"/>
        <v>0</v>
      </c>
      <c r="J24" s="106"/>
    </row>
    <row r="25" spans="1:10" s="107" customFormat="1" ht="34.5" customHeight="1">
      <c r="A25" s="96"/>
      <c r="B25" s="112" t="s">
        <v>73</v>
      </c>
      <c r="C25" s="109"/>
      <c r="D25" s="111"/>
      <c r="E25" s="100"/>
      <c r="F25" s="101"/>
      <c r="G25" s="101">
        <f>SUM(G2:G24)</f>
        <v>0</v>
      </c>
      <c r="H25" s="118"/>
      <c r="I25" s="119">
        <f>SUM(I2:I24)</f>
        <v>0</v>
      </c>
      <c r="J25" s="106"/>
    </row>
    <row r="26" spans="1:10" s="107" customFormat="1" ht="34.5" customHeight="1">
      <c r="A26" s="96"/>
      <c r="B26" s="112" t="s">
        <v>74</v>
      </c>
      <c r="C26" s="109"/>
      <c r="D26" s="99"/>
      <c r="E26" s="100"/>
      <c r="F26" s="101"/>
      <c r="G26" s="101">
        <f>G25*8%</f>
        <v>0</v>
      </c>
      <c r="H26" s="118"/>
      <c r="I26" s="119">
        <f>I25*8%</f>
        <v>0</v>
      </c>
      <c r="J26" s="106"/>
    </row>
    <row r="27" spans="1:10" s="107" customFormat="1" ht="34.5" customHeight="1">
      <c r="A27" s="96"/>
      <c r="B27" s="112" t="s">
        <v>75</v>
      </c>
      <c r="C27" s="109"/>
      <c r="D27" s="111"/>
      <c r="E27" s="100"/>
      <c r="F27" s="101"/>
      <c r="G27" s="101">
        <f>G25+G26</f>
        <v>0</v>
      </c>
      <c r="H27" s="118"/>
      <c r="I27" s="119">
        <f>I25+I26</f>
        <v>0</v>
      </c>
      <c r="J27" s="106"/>
    </row>
    <row r="28" spans="1:10" s="107" customFormat="1" ht="34.5" customHeight="1">
      <c r="A28" s="96"/>
      <c r="B28" s="108"/>
      <c r="C28" s="109"/>
      <c r="D28" s="111"/>
      <c r="E28" s="100"/>
      <c r="F28" s="101"/>
      <c r="G28" s="101"/>
      <c r="H28" s="118"/>
      <c r="I28" s="119"/>
      <c r="J28" s="106"/>
    </row>
    <row r="29" spans="1:10" s="107" customFormat="1" ht="34.5" customHeight="1">
      <c r="A29" s="96"/>
      <c r="B29" s="108"/>
      <c r="C29" s="109"/>
      <c r="D29" s="111"/>
      <c r="E29" s="100"/>
      <c r="F29" s="101"/>
      <c r="G29" s="101">
        <f t="shared" ref="G29" si="2">ROUND(D29*F29,0)</f>
        <v>0</v>
      </c>
      <c r="H29" s="120"/>
      <c r="I29" s="119">
        <f>ROUND(G29*H29,0)</f>
        <v>0</v>
      </c>
      <c r="J29" s="106"/>
    </row>
    <row r="30" spans="1:10" s="107" customFormat="1" ht="34.5" customHeight="1">
      <c r="A30" s="96"/>
      <c r="B30" s="112"/>
      <c r="C30" s="109"/>
      <c r="D30" s="111"/>
      <c r="E30" s="100"/>
      <c r="F30" s="101"/>
      <c r="G30" s="113">
        <f>ROUND(D30*F30,0)</f>
        <v>0</v>
      </c>
      <c r="H30" s="120"/>
      <c r="I30" s="119">
        <f t="shared" si="0"/>
        <v>0</v>
      </c>
      <c r="J30" s="106"/>
    </row>
    <row r="31" spans="1:10" s="107" customFormat="1" ht="34.5" customHeight="1">
      <c r="A31" s="96"/>
      <c r="B31" s="112"/>
      <c r="C31" s="109"/>
      <c r="D31" s="111"/>
      <c r="E31" s="100"/>
      <c r="F31" s="101"/>
      <c r="G31" s="113">
        <f>ROUND(D31*F31,0)</f>
        <v>0</v>
      </c>
      <c r="H31" s="120"/>
      <c r="I31" s="119">
        <f t="shared" si="0"/>
        <v>0</v>
      </c>
      <c r="J31" s="106"/>
    </row>
    <row r="32" spans="1:10" s="107" customFormat="1" ht="34.5" customHeight="1">
      <c r="A32" s="96"/>
      <c r="B32" s="112"/>
      <c r="C32" s="109"/>
      <c r="D32" s="111"/>
      <c r="E32" s="100"/>
      <c r="F32" s="101"/>
      <c r="G32" s="113">
        <f t="shared" ref="G32:G33" si="3">ROUND(D32*F32,0)</f>
        <v>0</v>
      </c>
      <c r="H32" s="120"/>
      <c r="I32" s="119">
        <f t="shared" si="0"/>
        <v>0</v>
      </c>
      <c r="J32" s="106"/>
    </row>
    <row r="33" spans="1:10" s="107" customFormat="1" ht="34.5" customHeight="1">
      <c r="A33" s="96"/>
      <c r="B33" s="112"/>
      <c r="C33" s="109"/>
      <c r="D33" s="111"/>
      <c r="E33" s="100"/>
      <c r="F33" s="101"/>
      <c r="G33" s="113">
        <f t="shared" si="3"/>
        <v>0</v>
      </c>
      <c r="H33" s="121"/>
      <c r="I33" s="119">
        <f t="shared" si="0"/>
        <v>0</v>
      </c>
      <c r="J33" s="106"/>
    </row>
    <row r="34" spans="1:10" s="107" customFormat="1" ht="34.5" customHeight="1">
      <c r="A34" s="96"/>
      <c r="B34" s="108"/>
      <c r="C34" s="109"/>
      <c r="D34" s="111"/>
      <c r="E34" s="100"/>
      <c r="F34" s="101"/>
      <c r="G34" s="114">
        <f>ROUND(D34*F34,0)</f>
        <v>0</v>
      </c>
      <c r="H34" s="121"/>
      <c r="I34" s="119">
        <f t="shared" si="0"/>
        <v>0</v>
      </c>
      <c r="J34" s="105"/>
    </row>
    <row r="35" spans="1:10" s="107" customFormat="1" ht="34.5" customHeight="1">
      <c r="A35" s="96"/>
      <c r="B35" s="108"/>
      <c r="C35" s="109"/>
      <c r="D35" s="111"/>
      <c r="E35" s="100"/>
      <c r="F35" s="101"/>
      <c r="G35" s="101">
        <f>ROUND(D35*F35,0)</f>
        <v>0</v>
      </c>
      <c r="H35" s="121"/>
      <c r="I35" s="119">
        <f t="shared" si="0"/>
        <v>0</v>
      </c>
      <c r="J35" s="106"/>
    </row>
    <row r="36" spans="1:10" s="107" customFormat="1" ht="34.5" customHeight="1">
      <c r="A36" s="96"/>
      <c r="B36" s="108"/>
      <c r="C36" s="109"/>
      <c r="D36" s="111"/>
      <c r="E36" s="100"/>
      <c r="F36" s="101"/>
      <c r="G36" s="101">
        <f t="shared" ref="G36:G55" si="4">ROUND(D36*F36,0)</f>
        <v>0</v>
      </c>
      <c r="H36" s="121"/>
      <c r="I36" s="119">
        <f t="shared" si="0"/>
        <v>0</v>
      </c>
      <c r="J36" s="105"/>
    </row>
    <row r="37" spans="1:10" s="107" customFormat="1" ht="34.5" customHeight="1">
      <c r="A37" s="96"/>
      <c r="B37" s="108"/>
      <c r="C37" s="109"/>
      <c r="D37" s="111"/>
      <c r="E37" s="100"/>
      <c r="F37" s="101"/>
      <c r="G37" s="101">
        <f t="shared" si="4"/>
        <v>0</v>
      </c>
      <c r="H37" s="121"/>
      <c r="I37" s="119">
        <f t="shared" si="0"/>
        <v>0</v>
      </c>
      <c r="J37" s="106"/>
    </row>
    <row r="38" spans="1:10" s="107" customFormat="1" ht="34.5" customHeight="1">
      <c r="A38" s="96"/>
      <c r="B38" s="108"/>
      <c r="C38" s="109"/>
      <c r="D38" s="111"/>
      <c r="E38" s="100"/>
      <c r="F38" s="101"/>
      <c r="G38" s="101">
        <f t="shared" si="4"/>
        <v>0</v>
      </c>
      <c r="H38" s="121"/>
      <c r="I38" s="119">
        <f t="shared" si="0"/>
        <v>0</v>
      </c>
      <c r="J38" s="110"/>
    </row>
    <row r="39" spans="1:10" s="107" customFormat="1" ht="34.5" customHeight="1">
      <c r="A39" s="96"/>
      <c r="B39" s="108"/>
      <c r="C39" s="109"/>
      <c r="D39" s="111"/>
      <c r="E39" s="100"/>
      <c r="F39" s="101"/>
      <c r="G39" s="101">
        <f t="shared" si="4"/>
        <v>0</v>
      </c>
      <c r="H39" s="121"/>
      <c r="I39" s="119">
        <f t="shared" si="0"/>
        <v>0</v>
      </c>
      <c r="J39" s="110"/>
    </row>
    <row r="40" spans="1:10" s="107" customFormat="1" ht="34.5" customHeight="1">
      <c r="A40" s="96"/>
      <c r="B40" s="108"/>
      <c r="C40" s="109"/>
      <c r="D40" s="111"/>
      <c r="E40" s="100"/>
      <c r="F40" s="101"/>
      <c r="G40" s="101">
        <f t="shared" si="4"/>
        <v>0</v>
      </c>
      <c r="H40" s="121"/>
      <c r="I40" s="119">
        <f t="shared" si="0"/>
        <v>0</v>
      </c>
      <c r="J40" s="106"/>
    </row>
    <row r="41" spans="1:10" s="107" customFormat="1" ht="34.5" customHeight="1">
      <c r="A41" s="96"/>
      <c r="B41" s="108"/>
      <c r="C41" s="109"/>
      <c r="D41" s="111"/>
      <c r="E41" s="100"/>
      <c r="F41" s="101"/>
      <c r="G41" s="101">
        <f t="shared" si="4"/>
        <v>0</v>
      </c>
      <c r="H41" s="121"/>
      <c r="I41" s="119">
        <f t="shared" si="0"/>
        <v>0</v>
      </c>
      <c r="J41" s="106"/>
    </row>
    <row r="42" spans="1:10" s="107" customFormat="1" ht="34.5" customHeight="1">
      <c r="A42" s="96"/>
      <c r="B42" s="108"/>
      <c r="C42" s="109"/>
      <c r="D42" s="111"/>
      <c r="E42" s="100"/>
      <c r="F42" s="101"/>
      <c r="G42" s="101">
        <f t="shared" si="4"/>
        <v>0</v>
      </c>
      <c r="H42" s="121"/>
      <c r="I42" s="119">
        <f t="shared" si="0"/>
        <v>0</v>
      </c>
      <c r="J42" s="106"/>
    </row>
    <row r="43" spans="1:10" s="107" customFormat="1" ht="34.5" customHeight="1">
      <c r="A43" s="96"/>
      <c r="B43" s="108"/>
      <c r="C43" s="109"/>
      <c r="D43" s="111"/>
      <c r="E43" s="100"/>
      <c r="F43" s="101"/>
      <c r="G43" s="101">
        <f t="shared" si="4"/>
        <v>0</v>
      </c>
      <c r="H43" s="121"/>
      <c r="I43" s="119">
        <f t="shared" si="0"/>
        <v>0</v>
      </c>
      <c r="J43" s="106"/>
    </row>
    <row r="44" spans="1:10" s="107" customFormat="1" ht="34.5" customHeight="1">
      <c r="A44" s="96"/>
      <c r="B44" s="108"/>
      <c r="C44" s="109"/>
      <c r="D44" s="111"/>
      <c r="E44" s="100"/>
      <c r="F44" s="101"/>
      <c r="G44" s="101">
        <f t="shared" si="4"/>
        <v>0</v>
      </c>
      <c r="H44" s="121"/>
      <c r="I44" s="119">
        <f t="shared" si="0"/>
        <v>0</v>
      </c>
      <c r="J44" s="106"/>
    </row>
    <row r="45" spans="1:10" s="107" customFormat="1" ht="34.5" customHeight="1">
      <c r="A45" s="96"/>
      <c r="B45" s="108"/>
      <c r="C45" s="109"/>
      <c r="D45" s="111"/>
      <c r="E45" s="100"/>
      <c r="F45" s="101"/>
      <c r="G45" s="101">
        <f t="shared" si="4"/>
        <v>0</v>
      </c>
      <c r="H45" s="121"/>
      <c r="I45" s="119">
        <f t="shared" si="0"/>
        <v>0</v>
      </c>
      <c r="J45" s="106"/>
    </row>
    <row r="46" spans="1:10" s="107" customFormat="1" ht="34.5" customHeight="1">
      <c r="A46" s="96"/>
      <c r="B46" s="108"/>
      <c r="C46" s="109"/>
      <c r="D46" s="111"/>
      <c r="E46" s="100"/>
      <c r="F46" s="101"/>
      <c r="G46" s="101">
        <f t="shared" si="4"/>
        <v>0</v>
      </c>
      <c r="H46" s="121"/>
      <c r="I46" s="119">
        <f t="shared" si="0"/>
        <v>0</v>
      </c>
      <c r="J46" s="106"/>
    </row>
    <row r="47" spans="1:10" s="107" customFormat="1" ht="34.5" customHeight="1">
      <c r="A47" s="96"/>
      <c r="B47" s="108"/>
      <c r="C47" s="109"/>
      <c r="D47" s="111"/>
      <c r="E47" s="100"/>
      <c r="F47" s="101"/>
      <c r="G47" s="101">
        <f t="shared" si="4"/>
        <v>0</v>
      </c>
      <c r="H47" s="121"/>
      <c r="I47" s="119">
        <f t="shared" si="0"/>
        <v>0</v>
      </c>
      <c r="J47" s="106"/>
    </row>
    <row r="48" spans="1:10" s="107" customFormat="1" ht="34.5" customHeight="1">
      <c r="A48" s="96"/>
      <c r="B48" s="108"/>
      <c r="C48" s="109"/>
      <c r="D48" s="111"/>
      <c r="E48" s="115"/>
      <c r="F48" s="101"/>
      <c r="G48" s="101">
        <f t="shared" si="4"/>
        <v>0</v>
      </c>
      <c r="H48" s="121"/>
      <c r="I48" s="119">
        <f t="shared" si="0"/>
        <v>0</v>
      </c>
      <c r="J48" s="106"/>
    </row>
    <row r="49" spans="1:10" s="107" customFormat="1" ht="34.5" customHeight="1">
      <c r="A49" s="96"/>
      <c r="B49" s="108"/>
      <c r="C49" s="109"/>
      <c r="D49" s="111"/>
      <c r="E49" s="115"/>
      <c r="F49" s="101"/>
      <c r="G49" s="101">
        <f t="shared" si="4"/>
        <v>0</v>
      </c>
      <c r="H49" s="121"/>
      <c r="I49" s="119">
        <f t="shared" si="0"/>
        <v>0</v>
      </c>
      <c r="J49" s="106"/>
    </row>
    <row r="50" spans="1:10" s="107" customFormat="1" ht="34.5" customHeight="1">
      <c r="A50" s="96"/>
      <c r="B50" s="108"/>
      <c r="C50" s="109"/>
      <c r="D50" s="111"/>
      <c r="E50" s="115"/>
      <c r="F50" s="101"/>
      <c r="G50" s="101">
        <f t="shared" si="4"/>
        <v>0</v>
      </c>
      <c r="H50" s="121"/>
      <c r="I50" s="119">
        <f t="shared" si="0"/>
        <v>0</v>
      </c>
      <c r="J50" s="106"/>
    </row>
    <row r="51" spans="1:10" s="107" customFormat="1" ht="34.5" customHeight="1">
      <c r="A51" s="96"/>
      <c r="B51" s="108"/>
      <c r="C51" s="109"/>
      <c r="D51" s="111"/>
      <c r="E51" s="115"/>
      <c r="F51" s="101"/>
      <c r="G51" s="101">
        <f t="shared" si="4"/>
        <v>0</v>
      </c>
      <c r="H51" s="121"/>
      <c r="I51" s="119">
        <f t="shared" si="0"/>
        <v>0</v>
      </c>
      <c r="J51" s="106"/>
    </row>
    <row r="52" spans="1:10" s="107" customFormat="1" ht="34.5" customHeight="1">
      <c r="A52" s="96"/>
      <c r="B52" s="108"/>
      <c r="C52" s="109"/>
      <c r="D52" s="111"/>
      <c r="E52" s="115"/>
      <c r="F52" s="101"/>
      <c r="G52" s="101">
        <f t="shared" si="4"/>
        <v>0</v>
      </c>
      <c r="H52" s="121"/>
      <c r="I52" s="119">
        <f t="shared" si="0"/>
        <v>0</v>
      </c>
      <c r="J52" s="106"/>
    </row>
    <row r="53" spans="1:10" s="107" customFormat="1" ht="34.5" customHeight="1">
      <c r="A53" s="96"/>
      <c r="B53" s="108"/>
      <c r="C53" s="109"/>
      <c r="D53" s="111"/>
      <c r="E53" s="115"/>
      <c r="F53" s="101"/>
      <c r="G53" s="101">
        <f t="shared" si="4"/>
        <v>0</v>
      </c>
      <c r="H53" s="121"/>
      <c r="I53" s="119">
        <f t="shared" si="0"/>
        <v>0</v>
      </c>
      <c r="J53" s="106"/>
    </row>
    <row r="54" spans="1:10" s="107" customFormat="1" ht="34.5" customHeight="1">
      <c r="A54" s="96"/>
      <c r="B54" s="108"/>
      <c r="C54" s="109"/>
      <c r="D54" s="111"/>
      <c r="E54" s="115"/>
      <c r="F54" s="101"/>
      <c r="G54" s="101">
        <f t="shared" si="4"/>
        <v>0</v>
      </c>
      <c r="H54" s="121"/>
      <c r="I54" s="119">
        <f t="shared" si="0"/>
        <v>0</v>
      </c>
      <c r="J54" s="106"/>
    </row>
    <row r="55" spans="1:10" s="107" customFormat="1" ht="34.5" customHeight="1">
      <c r="A55" s="96"/>
      <c r="B55" s="108"/>
      <c r="C55" s="109"/>
      <c r="D55" s="111"/>
      <c r="E55" s="115"/>
      <c r="F55" s="101"/>
      <c r="G55" s="101">
        <f t="shared" si="4"/>
        <v>0</v>
      </c>
      <c r="H55" s="121"/>
      <c r="I55" s="119">
        <f t="shared" si="0"/>
        <v>0</v>
      </c>
      <c r="J55" s="106"/>
    </row>
  </sheetData>
  <mergeCells count="1">
    <mergeCell ref="A1:B1"/>
  </mergeCells>
  <phoneticPr fontId="3"/>
  <conditionalFormatting sqref="F3:F55">
    <cfRule type="cellIs" dxfId="0" priority="1" stopIfTrue="1" operator="equal">
      <formula>$G3</formula>
    </cfRule>
  </conditionalFormatting>
  <pageMargins left="0.51181102362204722" right="0.11811023622047245" top="0.94488188976377963" bottom="0.55118110236220474" header="0.51181102362204722" footer="0.31496062992125984"/>
  <pageSetup paperSize="9" scale="82" orientation="portrait" verticalDpi="0" r:id="rId1"/>
  <headerFooter>
    <oddHeader>&amp;C&amp;24&amp;U内　訳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★指定請求書 (8%) </vt:lpstr>
      <vt:lpstr>内訳書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eyoshihisa</dc:creator>
  <cp:lastModifiedBy>bp30204</cp:lastModifiedBy>
  <cp:lastPrinted>2023-05-17T08:38:15Z</cp:lastPrinted>
  <dcterms:created xsi:type="dcterms:W3CDTF">2017-12-26T04:30:36Z</dcterms:created>
  <dcterms:modified xsi:type="dcterms:W3CDTF">2023-05-17T08:38:18Z</dcterms:modified>
</cp:coreProperties>
</file>